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mmary 2025" sheetId="1" r:id="rId4"/>
    <sheet name="January 2025" sheetId="2" r:id="rId5"/>
    <sheet name=" February 2025" sheetId="3" r:id="rId6"/>
    <sheet name="March 2025" sheetId="4" r:id="rId7"/>
    <sheet name="April 2025" sheetId="5" r:id="rId8"/>
    <sheet name="May 2025" sheetId="6" r:id="rId9"/>
    <sheet name="June 2025" sheetId="7" r:id="rId10"/>
    <sheet name="July 2025" sheetId="8" r:id="rId11"/>
    <sheet name="August 2025" sheetId="9" r:id="rId12"/>
    <sheet name="September 2025" sheetId="10" r:id="rId13"/>
    <sheet name="October 2025" sheetId="11" r:id="rId14"/>
    <sheet name="November 2025" sheetId="12" r:id="rId15"/>
    <sheet name="December 2025" sheetId="13" r:id="rId16"/>
  </sheets>
</workbook>
</file>

<file path=xl/sharedStrings.xml><?xml version="1.0" encoding="utf-8"?>
<sst xmlns="http://schemas.openxmlformats.org/spreadsheetml/2006/main" uniqueCount="102">
  <si>
    <t>Hatches</t>
  </si>
  <si>
    <t>Flock Losses</t>
  </si>
  <si>
    <t>Laying Hens per Day</t>
  </si>
  <si>
    <t>Eggs Collected per Day</t>
  </si>
  <si>
    <t>Percent Productivity</t>
  </si>
  <si>
    <t>Pounds Fed</t>
  </si>
  <si>
    <t>Feed Cost</t>
  </si>
  <si>
    <t>Pounds Feed per Egg</t>
  </si>
  <si>
    <t>Feed Cost per Egg</t>
  </si>
  <si>
    <t>Total Income</t>
  </si>
  <si>
    <t>Supply Expenses (includes Feed)</t>
  </si>
  <si>
    <t>Feed Cost per Dozen</t>
  </si>
  <si>
    <t>Total Cost per Dozen (includes Flock)</t>
  </si>
  <si>
    <t>Flock Purchases</t>
  </si>
  <si>
    <t>Average Hatch Rate</t>
  </si>
  <si>
    <t>Average Cost per Live Chick</t>
  </si>
  <si>
    <t>Non-Predator Losses</t>
  </si>
  <si>
    <t>Predator Loss</t>
  </si>
  <si>
    <t>Total Net 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</si>
  <si>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</si>
  <si>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</si>
  <si>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</si>
  <si>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</si>
  <si>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</si>
  <si>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</si>
  <si>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</si>
  <si>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</si>
  <si>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</si>
  <si>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</si>
  <si>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</si>
  <si>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</si>
  <si>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 Total</t>
  </si>
  <si>
    <t>Year to Date Average</t>
  </si>
  <si>
    <t xml:space="preserve"> Laying Hens per Day</t>
  </si>
  <si>
    <t xml:space="preserve"> Eggs Collected per Day</t>
  </si>
  <si>
    <t>Monthly Average Pounds Fed</t>
  </si>
  <si>
    <t>Monthly Average Feed Cost</t>
  </si>
  <si>
    <t xml:space="preserve"> Pounds Feed per Egg</t>
  </si>
  <si>
    <t xml:space="preserve"> Feed Cost per Egg</t>
  </si>
  <si>
    <t>Monthly Income</t>
  </si>
  <si>
    <t>Monthly Expenses</t>
  </si>
  <si>
    <t>Total Cost per Dozen</t>
  </si>
  <si>
    <t>Monthly Flock Purchase</t>
  </si>
  <si>
    <t>Monthly  Hatch Rate</t>
  </si>
  <si>
    <t>Monthly Cost Per Live Chick</t>
  </si>
  <si>
    <t xml:space="preserve">Non-Predator Loss </t>
  </si>
  <si>
    <t xml:space="preserve">Predator Loss </t>
  </si>
  <si>
    <t>Monthly Average  Net Income</t>
  </si>
  <si>
    <t>Year to Date</t>
  </si>
  <si>
    <t>Annual Totals</t>
  </si>
  <si>
    <t>Eggs Collected</t>
  </si>
  <si>
    <t>Feed (pounds)</t>
  </si>
  <si>
    <t>Income</t>
  </si>
  <si>
    <t>Supply Expenses</t>
  </si>
  <si>
    <t>Total Expense</t>
  </si>
  <si>
    <t>Annual Profit</t>
  </si>
  <si>
    <t>Date</t>
  </si>
  <si>
    <t>Laying Hens</t>
  </si>
  <si>
    <t>Production</t>
  </si>
  <si>
    <t>Expenses</t>
  </si>
  <si>
    <t>Eggs Sold</t>
  </si>
  <si>
    <t>Chickens Sold</t>
  </si>
  <si>
    <t>Customer Name</t>
  </si>
  <si>
    <t>Feed Purchased</t>
  </si>
  <si>
    <t>Bedding</t>
  </si>
  <si>
    <t>General Supplies</t>
  </si>
  <si>
    <t>Medicine  / Vet / Vaccines</t>
  </si>
  <si>
    <t>Live Chicks</t>
  </si>
  <si>
    <t>Hatching Eggs</t>
  </si>
  <si>
    <t>Supplier</t>
  </si>
  <si>
    <t>Human Consumption</t>
  </si>
  <si>
    <t>Natural Causes</t>
  </si>
  <si>
    <t>Quantity</t>
  </si>
  <si>
    <t>Brown</t>
  </si>
  <si>
    <t>Colored</t>
  </si>
  <si>
    <t>White</t>
  </si>
  <si>
    <t>Total</t>
  </si>
  <si>
    <t>Dozen</t>
  </si>
  <si>
    <t>$</t>
  </si>
  <si>
    <t>Pounds</t>
  </si>
  <si>
    <t>Description</t>
  </si>
  <si>
    <t>Hatched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</si>
  <si>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</si>
  <si>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</si>
  <si>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</si>
  <si>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</si>
  <si>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</si>
  <si>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</si>
  <si>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</si>
  <si>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</si>
  <si>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Average Productivity</t>
  </si>
  <si>
    <t>Pounds Fed Per Egg</t>
  </si>
  <si>
    <t>Feed Cost Per Egg</t>
  </si>
  <si>
    <t>Hatch Rate</t>
  </si>
  <si>
    <t>Cost per Live Chick</t>
  </si>
  <si>
    <t xml:space="preserve"> </t>
  </si>
  <si>
    <t>Monthly Financial Summary</t>
  </si>
  <si>
    <t>Flock Loss Summary</t>
  </si>
  <si>
    <t>Net</t>
  </si>
  <si>
    <t>Non-Predator</t>
  </si>
  <si>
    <t xml:space="preserve">     </t>
  </si>
  <si>
    <t xml:space="preserve">  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</si>
</sst>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 &quot;&quot;$&quot;* #,##0.00&quot; &quot;;&quot; &quot;&quot;$&quot;* (#,##0.00);&quot; &quot;&quot;$&quot;* &quot;-&quot;??&quot; &quot;"/>
    <numFmt numFmtId="60" formatCode="&quot;$&quot;#,##0.00;&quot;$&quot;#,##0.00"/>
    <numFmt numFmtId="61" formatCode="0.0"/>
    <numFmt numFmtId="62" formatCode="&quot;$&quot;#,##0.00&quot; &quot;;(&quot;$&quot;#,##0.00)"/>
  </numFmts>
  <fonts count="3">
    <font>
      <sz val="11"/>
      <color indexed="8"/>
      <name val="Calibri"/>
    </font>
    <font>
      <sz val="15"/>
      <color indexed="8"/>
      <name val="Calibri"/>
    </font>
    <font>
      <b val="1"/>
      <sz val="11"/>
      <color indexed="8"/>
      <name val="Calibri"/>
    </font>
  </fonts>
  <fills count="13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4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4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0" fontId="0" borderId="7" applyNumberFormat="0" applyFont="1" applyFill="0" applyBorder="1" applyAlignment="1" applyProtection="0">
      <alignment horizontal="center" vertical="bottom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49" fontId="0" borderId="7" applyNumberFormat="1" applyFont="1" applyFill="0" applyBorder="1" applyAlignment="1" applyProtection="0">
      <alignment horizontal="center" vertical="bottom"/>
    </xf>
    <xf numFmtId="0" fontId="0" borderId="11" applyNumberFormat="0" applyFont="1" applyFill="0" applyBorder="1" applyAlignment="1" applyProtection="0">
      <alignment vertical="bottom"/>
    </xf>
    <xf numFmtId="0" fontId="0" borderId="12" applyNumberFormat="0" applyFont="1" applyFill="0" applyBorder="1" applyAlignment="1" applyProtection="0">
      <alignment vertical="bottom"/>
    </xf>
    <xf numFmtId="0" fontId="0" borderId="13" applyNumberFormat="0" applyFont="1" applyFill="0" applyBorder="1" applyAlignment="1" applyProtection="0">
      <alignment vertical="bottom"/>
    </xf>
    <xf numFmtId="0" fontId="0" borderId="14" applyNumberFormat="0" applyFont="1" applyFill="0" applyBorder="1" applyAlignment="1" applyProtection="0">
      <alignment vertical="bottom"/>
    </xf>
    <xf numFmtId="0" fontId="0" borderId="15" applyNumberFormat="0" applyFont="1" applyFill="0" applyBorder="1" applyAlignment="1" applyProtection="0">
      <alignment vertical="bottom"/>
    </xf>
    <xf numFmtId="0" fontId="0" fillId="2" borderId="16" applyNumberFormat="0" applyFont="1" applyFill="1" applyBorder="1" applyAlignment="1" applyProtection="0">
      <alignment vertical="bottom"/>
    </xf>
    <xf numFmtId="49" fontId="0" fillId="3" borderId="17" applyNumberFormat="1" applyFont="1" applyFill="1" applyBorder="1" applyAlignment="1" applyProtection="0">
      <alignment horizontal="center" vertical="bottom" wrapText="1"/>
    </xf>
    <xf numFmtId="49" fontId="0" fillId="4" borderId="17" applyNumberFormat="1" applyFont="1" applyFill="1" applyBorder="1" applyAlignment="1" applyProtection="0">
      <alignment horizontal="center" vertical="bottom" wrapText="1"/>
    </xf>
    <xf numFmtId="49" fontId="0" fillId="5" borderId="17" applyNumberFormat="1" applyFont="1" applyFill="1" applyBorder="1" applyAlignment="1" applyProtection="0">
      <alignment horizontal="center" vertical="bottom" wrapText="1"/>
    </xf>
    <xf numFmtId="49" fontId="0" fillId="6" borderId="18" applyNumberFormat="1" applyFont="1" applyFill="1" applyBorder="1" applyAlignment="1" applyProtection="0">
      <alignment horizontal="center" vertical="bottom" wrapText="1"/>
    </xf>
    <xf numFmtId="49" fontId="0" fillId="2" borderId="16" applyNumberFormat="1" applyFont="1" applyFill="1" applyBorder="1" applyAlignment="1" applyProtection="0">
      <alignment vertical="bottom"/>
    </xf>
    <xf numFmtId="49" fontId="0" fillId="3" borderId="17" applyNumberFormat="1" applyFont="1" applyFill="1" applyBorder="1" applyAlignment="1" applyProtection="0">
      <alignment vertical="bottom"/>
    </xf>
    <xf numFmtId="59" fontId="0" fillId="3" borderId="17" applyNumberFormat="1" applyFont="1" applyFill="1" applyBorder="1" applyAlignment="1" applyProtection="0">
      <alignment vertical="bottom"/>
    </xf>
    <xf numFmtId="2" fontId="0" fillId="3" borderId="17" applyNumberFormat="1" applyFont="1" applyFill="1" applyBorder="1" applyAlignment="1" applyProtection="0">
      <alignment vertical="bottom"/>
    </xf>
    <xf numFmtId="59" fontId="0" fillId="4" borderId="17" applyNumberFormat="1" applyFont="1" applyFill="1" applyBorder="1" applyAlignment="1" applyProtection="0">
      <alignment vertical="bottom"/>
    </xf>
    <xf numFmtId="49" fontId="0" fillId="4" borderId="17" applyNumberFormat="1" applyFont="1" applyFill="1" applyBorder="1" applyAlignment="1" applyProtection="0">
      <alignment vertical="bottom"/>
    </xf>
    <xf numFmtId="59" fontId="0" fillId="5" borderId="17" applyNumberFormat="1" applyFont="1" applyFill="1" applyBorder="1" applyAlignment="1" applyProtection="0">
      <alignment vertical="bottom"/>
    </xf>
    <xf numFmtId="49" fontId="0" fillId="5" borderId="17" applyNumberFormat="1" applyFont="1" applyFill="1" applyBorder="1" applyAlignment="1" applyProtection="0">
      <alignment vertical="bottom"/>
    </xf>
    <xf numFmtId="59" fontId="0" borderId="18" applyNumberFormat="1" applyFont="1" applyFill="0" applyBorder="1" applyAlignment="1" applyProtection="0">
      <alignment vertical="bottom"/>
    </xf>
    <xf numFmtId="60" fontId="0" borderId="2" applyNumberFormat="1" applyFont="1" applyFill="0" applyBorder="1" applyAlignment="1" applyProtection="0">
      <alignment vertical="bottom"/>
    </xf>
    <xf numFmtId="49" fontId="0" fillId="2" borderId="19" applyNumberFormat="1" applyFont="1" applyFill="1" applyBorder="1" applyAlignment="1" applyProtection="0">
      <alignment vertical="bottom"/>
    </xf>
    <xf numFmtId="49" fontId="0" fillId="3" borderId="20" applyNumberFormat="1" applyFont="1" applyFill="1" applyBorder="1" applyAlignment="1" applyProtection="0">
      <alignment vertical="bottom"/>
    </xf>
    <xf numFmtId="59" fontId="0" fillId="3" borderId="20" applyNumberFormat="1" applyFont="1" applyFill="1" applyBorder="1" applyAlignment="1" applyProtection="0">
      <alignment vertical="bottom"/>
    </xf>
    <xf numFmtId="2" fontId="0" fillId="3" borderId="20" applyNumberFormat="1" applyFont="1" applyFill="1" applyBorder="1" applyAlignment="1" applyProtection="0">
      <alignment vertical="bottom"/>
    </xf>
    <xf numFmtId="59" fontId="0" fillId="4" borderId="20" applyNumberFormat="1" applyFont="1" applyFill="1" applyBorder="1" applyAlignment="1" applyProtection="0">
      <alignment vertical="bottom"/>
    </xf>
    <xf numFmtId="49" fontId="0" fillId="4" borderId="20" applyNumberFormat="1" applyFont="1" applyFill="1" applyBorder="1" applyAlignment="1" applyProtection="0">
      <alignment vertical="bottom"/>
    </xf>
    <xf numFmtId="59" fontId="0" fillId="5" borderId="20" applyNumberFormat="1" applyFont="1" applyFill="1" applyBorder="1" applyAlignment="1" applyProtection="0">
      <alignment vertical="bottom"/>
    </xf>
    <xf numFmtId="49" fontId="0" fillId="5" borderId="20" applyNumberFormat="1" applyFont="1" applyFill="1" applyBorder="1" applyAlignment="1" applyProtection="0">
      <alignment vertical="bottom"/>
    </xf>
    <xf numFmtId="59" fontId="0" borderId="21" applyNumberFormat="1" applyFont="1" applyFill="0" applyBorder="1" applyAlignment="1" applyProtection="0">
      <alignment vertical="bottom"/>
    </xf>
    <xf numFmtId="49" fontId="0" fillId="6" borderId="22" applyNumberFormat="1" applyFont="1" applyFill="1" applyBorder="1" applyAlignment="1" applyProtection="0">
      <alignment vertical="bottom"/>
    </xf>
    <xf numFmtId="0" fontId="0" borderId="23" applyNumberFormat="0" applyFont="1" applyFill="0" applyBorder="1" applyAlignment="1" applyProtection="0">
      <alignment vertical="bottom"/>
    </xf>
    <xf numFmtId="61" fontId="0" fillId="7" borderId="24" applyNumberFormat="1" applyFont="1" applyFill="1" applyBorder="1" applyAlignment="1" applyProtection="0">
      <alignment vertical="bottom"/>
    </xf>
    <xf numFmtId="9" fontId="0" fillId="7" borderId="24" applyNumberFormat="1" applyFont="1" applyFill="1" applyBorder="1" applyAlignment="1" applyProtection="0">
      <alignment vertical="bottom"/>
    </xf>
    <xf numFmtId="49" fontId="2" fillId="3" borderId="24" applyNumberFormat="1" applyFont="1" applyFill="1" applyBorder="1" applyAlignment="1" applyProtection="0">
      <alignment vertical="bottom"/>
    </xf>
    <xf numFmtId="59" fontId="0" fillId="3" borderId="24" applyNumberFormat="1" applyFont="1" applyFill="1" applyBorder="1" applyAlignment="1" applyProtection="0">
      <alignment vertical="bottom"/>
    </xf>
    <xf numFmtId="2" fontId="0" fillId="7" borderId="24" applyNumberFormat="1" applyFont="1" applyFill="1" applyBorder="1" applyAlignment="1" applyProtection="0">
      <alignment vertical="bottom"/>
    </xf>
    <xf numFmtId="59" fontId="0" fillId="4" borderId="24" applyNumberFormat="1" applyFont="1" applyFill="1" applyBorder="1" applyAlignment="1" applyProtection="0">
      <alignment vertical="bottom"/>
    </xf>
    <xf numFmtId="59" fontId="0" fillId="5" borderId="24" applyNumberFormat="1" applyFont="1" applyFill="1" applyBorder="1" applyAlignment="1" applyProtection="0">
      <alignment vertical="bottom"/>
    </xf>
    <xf numFmtId="0" fontId="2" fillId="7" borderId="24" applyNumberFormat="0" applyFont="1" applyFill="1" applyBorder="1" applyAlignment="1" applyProtection="0">
      <alignment vertical="bottom"/>
    </xf>
    <xf numFmtId="49" fontId="2" fillId="5" borderId="24" applyNumberFormat="1" applyFont="1" applyFill="1" applyBorder="1" applyAlignment="1" applyProtection="0">
      <alignment vertical="bottom"/>
    </xf>
    <xf numFmtId="49" fontId="2" fillId="5" borderId="25" applyNumberFormat="1" applyFont="1" applyFill="1" applyBorder="1" applyAlignment="1" applyProtection="0">
      <alignment vertical="bottom"/>
    </xf>
    <xf numFmtId="59" fontId="0" borderId="26" applyNumberFormat="1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0" fontId="0" borderId="28" applyNumberFormat="0" applyFont="1" applyFill="0" applyBorder="1" applyAlignment="1" applyProtection="0">
      <alignment vertical="bottom"/>
    </xf>
    <xf numFmtId="0" fontId="0" borderId="29" applyNumberFormat="0" applyFont="1" applyFill="0" applyBorder="1" applyAlignment="1" applyProtection="0">
      <alignment vertical="bottom"/>
    </xf>
    <xf numFmtId="49" fontId="0" borderId="30" applyNumberFormat="1" applyFont="1" applyFill="0" applyBorder="1" applyAlignment="1" applyProtection="0">
      <alignment horizontal="center" vertical="bottom"/>
    </xf>
    <xf numFmtId="0" fontId="0" borderId="31" applyNumberFormat="0" applyFont="1" applyFill="0" applyBorder="1" applyAlignment="1" applyProtection="0">
      <alignment vertical="bottom"/>
    </xf>
    <xf numFmtId="0" fontId="0" borderId="32" applyNumberFormat="0" applyFont="1" applyFill="0" applyBorder="1" applyAlignment="1" applyProtection="0">
      <alignment vertical="bottom"/>
    </xf>
    <xf numFmtId="0" fontId="0" borderId="33" applyNumberFormat="0" applyFont="1" applyFill="0" applyBorder="1" applyAlignment="1" applyProtection="0">
      <alignment vertical="bottom"/>
    </xf>
    <xf numFmtId="0" fontId="0" fillId="6" borderId="17" applyNumberFormat="0" applyFont="1" applyFill="1" applyBorder="1" applyAlignment="1" applyProtection="0">
      <alignment vertical="bottom"/>
    </xf>
    <xf numFmtId="49" fontId="0" fillId="6" borderId="17" applyNumberFormat="1" applyFont="1" applyFill="1" applyBorder="1" applyAlignment="1" applyProtection="0">
      <alignment horizontal="center" vertical="bottom" wrapText="1"/>
    </xf>
    <xf numFmtId="49" fontId="0" borderId="17" applyNumberFormat="1" applyFont="1" applyFill="0" applyBorder="1" applyAlignment="1" applyProtection="0">
      <alignment vertical="bottom"/>
    </xf>
    <xf numFmtId="59" fontId="0" borderId="33" applyNumberFormat="1" applyFont="1" applyFill="0" applyBorder="1" applyAlignment="1" applyProtection="0">
      <alignment vertical="bottom"/>
    </xf>
    <xf numFmtId="0" fontId="0" borderId="34" applyNumberFormat="0" applyFont="1" applyFill="0" applyBorder="1" applyAlignment="1" applyProtection="0">
      <alignment vertical="bottom"/>
    </xf>
    <xf numFmtId="0" fontId="0" borderId="35" applyNumberFormat="0" applyFont="1" applyFill="0" applyBorder="1" applyAlignment="1" applyProtection="0">
      <alignment vertical="bottom"/>
    </xf>
    <xf numFmtId="0" fontId="0" borderId="33" applyNumberFormat="0" applyFont="1" applyFill="0" applyBorder="1" applyAlignment="1" applyProtection="0">
      <alignment horizontal="center" vertical="bottom"/>
    </xf>
    <xf numFmtId="0" fontId="0" fillId="8" borderId="2" applyNumberFormat="0" applyFont="1" applyFill="1" applyBorder="1" applyAlignment="1" applyProtection="0">
      <alignment vertical="bottom" wrapText="1"/>
    </xf>
    <xf numFmtId="0" fontId="0" borderId="17" applyNumberFormat="1" applyFont="1" applyFill="0" applyBorder="1" applyAlignment="1" applyProtection="0">
      <alignment vertical="bottom"/>
    </xf>
    <xf numFmtId="59" fontId="0" borderId="17" applyNumberFormat="1" applyFont="1" applyFill="0" applyBorder="1" applyAlignment="1" applyProtection="0">
      <alignment vertical="bottom"/>
    </xf>
    <xf numFmtId="60" fontId="0" borderId="17" applyNumberFormat="1" applyFont="1" applyFill="0" applyBorder="1" applyAlignment="1" applyProtection="0">
      <alignment vertical="bottom"/>
    </xf>
    <xf numFmtId="60" fontId="0" borderId="33" applyNumberFormat="1" applyFont="1" applyFill="0" applyBorder="1" applyAlignment="1" applyProtection="0">
      <alignment vertical="bottom"/>
    </xf>
    <xf numFmtId="59" fontId="0" borderId="2" applyNumberFormat="1" applyFont="1" applyFill="0" applyBorder="1" applyAlignment="1" applyProtection="0">
      <alignment vertical="bottom"/>
    </xf>
    <xf numFmtId="0" fontId="0" borderId="36" applyNumberFormat="0" applyFont="1" applyFill="0" applyBorder="1" applyAlignment="1" applyProtection="0">
      <alignment vertical="bottom"/>
    </xf>
    <xf numFmtId="0" fontId="0" borderId="37" applyNumberFormat="0" applyFont="1" applyFill="0" applyBorder="1" applyAlignment="1" applyProtection="0">
      <alignment vertical="bottom"/>
    </xf>
    <xf numFmtId="0" fontId="0" borderId="38" applyNumberFormat="0" applyFont="1" applyFill="0" applyBorder="1" applyAlignment="1" applyProtection="0">
      <alignment vertical="bottom"/>
    </xf>
    <xf numFmtId="0" fontId="0" borderId="39" applyNumberFormat="0" applyFont="1" applyFill="0" applyBorder="1" applyAlignment="1" applyProtection="0">
      <alignment vertical="bottom"/>
    </xf>
    <xf numFmtId="0" fontId="0" borderId="40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41" applyNumberFormat="1" applyFont="1" applyFill="1" applyBorder="1" applyAlignment="1" applyProtection="0">
      <alignment horizontal="center" vertical="bottom"/>
    </xf>
    <xf numFmtId="49" fontId="0" fillId="3" borderId="41" applyNumberFormat="1" applyFont="1" applyFill="1" applyBorder="1" applyAlignment="1" applyProtection="0">
      <alignment horizontal="center" vertical="bottom" wrapText="1"/>
    </xf>
    <xf numFmtId="49" fontId="0" fillId="3" borderId="30" applyNumberFormat="1" applyFont="1" applyFill="1" applyBorder="1" applyAlignment="1" applyProtection="0">
      <alignment horizontal="center" vertical="bottom"/>
    </xf>
    <xf numFmtId="0" fontId="0" fillId="3" borderId="17" applyNumberFormat="0" applyFont="1" applyFill="1" applyBorder="1" applyAlignment="1" applyProtection="0">
      <alignment horizontal="center" vertical="bottom"/>
    </xf>
    <xf numFmtId="49" fontId="0" fillId="9" borderId="30" applyNumberFormat="1" applyFont="1" applyFill="1" applyBorder="1" applyAlignment="1" applyProtection="0">
      <alignment horizontal="center" vertical="bottom"/>
    </xf>
    <xf numFmtId="49" fontId="0" fillId="4" borderId="30" applyNumberFormat="1" applyFont="1" applyFill="1" applyBorder="1" applyAlignment="1" applyProtection="0">
      <alignment horizontal="center" vertical="bottom"/>
    </xf>
    <xf numFmtId="49" fontId="0" fillId="5" borderId="30" applyNumberFormat="1" applyFont="1" applyFill="1" applyBorder="1" applyAlignment="1" applyProtection="0">
      <alignment horizontal="center" vertical="bottom"/>
    </xf>
    <xf numFmtId="49" fontId="0" fillId="10" borderId="30" applyNumberFormat="1" applyFont="1" applyFill="1" applyBorder="1" applyAlignment="1" applyProtection="0">
      <alignment horizontal="center" vertical="bottom"/>
    </xf>
    <xf numFmtId="0" fontId="0" borderId="42" applyNumberFormat="0" applyFont="1" applyFill="0" applyBorder="1" applyAlignment="1" applyProtection="0">
      <alignment vertical="bottom"/>
    </xf>
    <xf numFmtId="0" fontId="0" borderId="43" applyNumberFormat="0" applyFont="1" applyFill="0" applyBorder="1" applyAlignment="1" applyProtection="0">
      <alignment vertical="bottom"/>
    </xf>
    <xf numFmtId="49" fontId="0" fillId="3" borderId="30" applyNumberFormat="1" applyFont="1" applyFill="1" applyBorder="1" applyAlignment="1" applyProtection="0">
      <alignment horizontal="center" vertical="bottom" wrapText="1"/>
    </xf>
    <xf numFmtId="0" fontId="0" fillId="3" borderId="17" applyNumberFormat="0" applyFont="1" applyFill="1" applyBorder="1" applyAlignment="1" applyProtection="0">
      <alignment horizontal="center" vertical="bottom" wrapText="1"/>
    </xf>
    <xf numFmtId="49" fontId="0" fillId="9" borderId="41" applyNumberFormat="1" applyFont="1" applyFill="1" applyBorder="1" applyAlignment="1" applyProtection="0">
      <alignment horizontal="center" vertical="bottom" wrapText="1"/>
    </xf>
    <xf numFmtId="49" fontId="0" fillId="4" borderId="30" applyNumberFormat="1" applyFont="1" applyFill="1" applyBorder="1" applyAlignment="1" applyProtection="0">
      <alignment horizontal="center" vertical="bottom" wrapText="1"/>
    </xf>
    <xf numFmtId="49" fontId="0" fillId="5" borderId="41" applyNumberFormat="1" applyFont="1" applyFill="1" applyBorder="1" applyAlignment="1" applyProtection="0">
      <alignment horizontal="center" vertical="bottom"/>
    </xf>
    <xf numFmtId="49" fontId="0" fillId="10" borderId="41" applyNumberFormat="1" applyFont="1" applyFill="1" applyBorder="1" applyAlignment="1" applyProtection="0">
      <alignment horizontal="center" vertical="bottom" wrapText="1"/>
    </xf>
    <xf numFmtId="49" fontId="0" fillId="9" borderId="17" applyNumberFormat="1" applyFont="1" applyFill="1" applyBorder="1" applyAlignment="1" applyProtection="0">
      <alignment horizontal="center" vertical="bottom"/>
    </xf>
    <xf numFmtId="49" fontId="0" fillId="4" borderId="17" applyNumberFormat="1" applyFont="1" applyFill="1" applyBorder="1" applyAlignment="1" applyProtection="0">
      <alignment horizontal="center" vertical="bottom"/>
    </xf>
    <xf numFmtId="49" fontId="0" fillId="5" borderId="17" applyNumberFormat="1" applyFont="1" applyFill="1" applyBorder="1" applyAlignment="1" applyProtection="0">
      <alignment horizontal="center" vertical="bottom"/>
    </xf>
    <xf numFmtId="49" fontId="0" fillId="10" borderId="17" applyNumberFormat="1" applyFont="1" applyFill="1" applyBorder="1" applyAlignment="1" applyProtection="0">
      <alignment vertical="bottom"/>
    </xf>
    <xf numFmtId="0" fontId="0" fillId="2" borderId="17" applyNumberFormat="1" applyFont="1" applyFill="1" applyBorder="1" applyAlignment="1" applyProtection="0">
      <alignment vertical="bottom"/>
    </xf>
    <xf numFmtId="0" fontId="0" fillId="3" borderId="17" applyNumberFormat="0" applyFont="1" applyFill="1" applyBorder="1" applyAlignment="1" applyProtection="0">
      <alignment vertical="bottom"/>
    </xf>
    <xf numFmtId="0" fontId="0" fillId="9" borderId="17" applyNumberFormat="0" applyFont="1" applyFill="1" applyBorder="1" applyAlignment="1" applyProtection="0">
      <alignment vertical="bottom"/>
    </xf>
    <xf numFmtId="59" fontId="0" fillId="9" borderId="17" applyNumberFormat="1" applyFont="1" applyFill="1" applyBorder="1" applyAlignment="1" applyProtection="0">
      <alignment vertical="bottom"/>
    </xf>
    <xf numFmtId="0" fontId="0" fillId="9" borderId="17" applyNumberFormat="0" applyFont="1" applyFill="1" applyBorder="1" applyAlignment="1" applyProtection="0">
      <alignment vertical="bottom" wrapText="1"/>
    </xf>
    <xf numFmtId="1" fontId="0" fillId="4" borderId="17" applyNumberFormat="1" applyFont="1" applyFill="1" applyBorder="1" applyAlignment="1" applyProtection="0">
      <alignment vertical="bottom"/>
    </xf>
    <xf numFmtId="59" fontId="0" fillId="4" borderId="17" applyNumberFormat="1" applyFont="1" applyFill="1" applyBorder="1" applyAlignment="1" applyProtection="0">
      <alignment vertical="bottom" wrapText="1"/>
    </xf>
    <xf numFmtId="0" fontId="0" fillId="5" borderId="17" applyNumberFormat="0" applyFont="1" applyFill="1" applyBorder="1" applyAlignment="1" applyProtection="0">
      <alignment vertical="bottom"/>
    </xf>
    <xf numFmtId="0" fontId="0" fillId="5" borderId="17" applyNumberFormat="0" applyFont="1" applyFill="1" applyBorder="1" applyAlignment="1" applyProtection="0">
      <alignment vertical="bottom" wrapText="1"/>
    </xf>
    <xf numFmtId="0" fontId="0" fillId="10" borderId="17" applyNumberFormat="0" applyFont="1" applyFill="1" applyBorder="1" applyAlignment="1" applyProtection="0">
      <alignment vertical="bottom"/>
    </xf>
    <xf numFmtId="0" fontId="0" fillId="11" borderId="30" applyNumberFormat="0" applyFont="1" applyFill="1" applyBorder="1" applyAlignment="1" applyProtection="0">
      <alignment horizontal="right" vertical="bottom"/>
    </xf>
    <xf numFmtId="49" fontId="0" fillId="11" borderId="32" applyNumberFormat="1" applyFont="1" applyFill="1" applyBorder="1" applyAlignment="1" applyProtection="0">
      <alignment horizontal="right" vertical="bottom"/>
    </xf>
    <xf numFmtId="49" fontId="0" fillId="11" borderId="17" applyNumberFormat="1" applyFont="1" applyFill="1" applyBorder="1" applyAlignment="1" applyProtection="0">
      <alignment horizontal="right" vertical="bottom"/>
    </xf>
    <xf numFmtId="59" fontId="0" fillId="11" borderId="17" applyNumberFormat="1" applyFont="1" applyFill="1" applyBorder="1" applyAlignment="1" applyProtection="0">
      <alignment horizontal="right" vertical="bottom"/>
    </xf>
    <xf numFmtId="0" fontId="0" fillId="11" borderId="17" applyNumberFormat="0" applyFont="1" applyFill="1" applyBorder="1" applyAlignment="1" applyProtection="0">
      <alignment vertical="bottom"/>
    </xf>
    <xf numFmtId="59" fontId="0" fillId="11" borderId="17" applyNumberFormat="1" applyFont="1" applyFill="1" applyBorder="1" applyAlignment="1" applyProtection="0">
      <alignment vertical="bottom"/>
    </xf>
    <xf numFmtId="49" fontId="0" fillId="11" borderId="17" applyNumberFormat="1" applyFont="1" applyFill="1" applyBorder="1" applyAlignment="1" applyProtection="0">
      <alignment vertical="bottom"/>
    </xf>
    <xf numFmtId="0" fontId="0" borderId="44" applyNumberFormat="0" applyFont="1" applyFill="0" applyBorder="1" applyAlignment="1" applyProtection="0">
      <alignment vertical="bottom"/>
    </xf>
    <xf numFmtId="49" fontId="0" borderId="35" applyNumberFormat="1" applyFont="1" applyFill="0" applyBorder="1" applyAlignment="1" applyProtection="0">
      <alignment vertical="bottom"/>
    </xf>
    <xf numFmtId="0" fontId="0" borderId="45" applyNumberFormat="0" applyFont="1" applyFill="0" applyBorder="1" applyAlignment="1" applyProtection="0">
      <alignment vertical="bottom"/>
    </xf>
    <xf numFmtId="49" fontId="0" fillId="12" borderId="30" applyNumberFormat="1" applyFont="1" applyFill="1" applyBorder="1" applyAlignment="1" applyProtection="0">
      <alignment horizontal="center" vertical="bottom"/>
    </xf>
    <xf numFmtId="49" fontId="0" fillId="12" borderId="17" applyNumberFormat="1" applyFont="1" applyFill="1" applyBorder="1" applyAlignment="1" applyProtection="0">
      <alignment horizontal="center" vertical="bottom" wrapText="1"/>
    </xf>
    <xf numFmtId="49" fontId="0" fillId="12" borderId="17" applyNumberFormat="1" applyFont="1" applyFill="1" applyBorder="1" applyAlignment="1" applyProtection="0">
      <alignment vertical="bottom" wrapText="1"/>
    </xf>
    <xf numFmtId="49" fontId="0" fillId="10" borderId="17" applyNumberFormat="1" applyFont="1" applyFill="1" applyBorder="1" applyAlignment="1" applyProtection="0">
      <alignment vertical="bottom" wrapText="1"/>
    </xf>
    <xf numFmtId="60" fontId="0" fillId="12" borderId="17" applyNumberFormat="1" applyFont="1" applyFill="1" applyBorder="1" applyAlignment="1" applyProtection="0">
      <alignment vertical="bottom"/>
    </xf>
    <xf numFmtId="49" fontId="0" fillId="12" borderId="17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7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62" fontId="0" fillId="4" borderId="17" applyNumberFormat="1" applyFont="1" applyFill="1" applyBorder="1" applyAlignment="1" applyProtection="0">
      <alignment vertical="bottom"/>
    </xf>
    <xf numFmtId="49" fontId="0" borderId="34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ef0cd"/>
      <rgbColor rgb="ffe5f5d7"/>
      <rgbColor rgb="fffad0e4"/>
      <rgbColor rgb="ffc0d4e5"/>
      <rgbColor rgb="fff2f2f2"/>
      <rgbColor rgb="ffd8d8d8"/>
      <rgbColor rgb="ffffffff"/>
      <rgbColor rgb="ffd1efeb"/>
      <rgbColor rgb="ffc6d0e8"/>
      <rgbColor rgb="ffc0c0c0"/>
      <rgbColor rgb="ffdbdee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1000"/>
  <sheetViews>
    <sheetView workbookViewId="0" showGridLines="0" defaultGridColor="1"/>
  </sheetViews>
  <sheetFormatPr defaultColWidth="14.5" defaultRowHeight="15" customHeight="1" outlineLevelRow="0" outlineLevelCol="0"/>
  <cols>
    <col min="1" max="1" width="12.5" style="1" customWidth="1"/>
    <col min="2" max="4" width="12" style="1" customWidth="1"/>
    <col min="5" max="5" width="11.5" style="1" customWidth="1"/>
    <col min="6" max="18" width="12" style="1" customWidth="1"/>
    <col min="19" max="26" width="8.85156" style="1" customWidth="1"/>
    <col min="27" max="16384" width="14.5" style="1" customWidth="1"/>
  </cols>
  <sheetData>
    <row r="1" ht="15.7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4"/>
      <c r="W1" s="5"/>
      <c r="X1" s="5"/>
      <c r="Y1" s="5"/>
      <c r="Z1" s="6"/>
    </row>
    <row r="2" ht="13.5" customHeight="1">
      <c r="A2" s="7"/>
      <c r="B2" s="8"/>
      <c r="C2" s="9"/>
      <c r="D2" s="9"/>
      <c r="E2" s="9"/>
      <c r="F2" s="9"/>
      <c r="G2" s="9"/>
      <c r="H2" s="10"/>
      <c r="I2" s="11"/>
      <c r="J2" s="11"/>
      <c r="K2" s="11"/>
      <c r="L2" s="11"/>
      <c r="M2" s="11"/>
      <c r="N2" t="s" s="12">
        <v>0</v>
      </c>
      <c r="O2" s="10"/>
      <c r="P2" t="s" s="12">
        <v>1</v>
      </c>
      <c r="Q2" s="10"/>
      <c r="R2" s="13"/>
      <c r="S2" s="14"/>
      <c r="T2" s="3"/>
      <c r="U2" s="3"/>
      <c r="V2" s="15"/>
      <c r="W2" s="16"/>
      <c r="X2" s="16"/>
      <c r="Y2" s="16"/>
      <c r="Z2" s="17"/>
    </row>
    <row r="3" ht="63.75" customHeight="1">
      <c r="A3" s="18"/>
      <c r="B3" t="s" s="19">
        <v>2</v>
      </c>
      <c r="C3" t="s" s="19">
        <v>3</v>
      </c>
      <c r="D3" t="s" s="19">
        <v>4</v>
      </c>
      <c r="E3" t="s" s="19">
        <v>5</v>
      </c>
      <c r="F3" t="s" s="19">
        <v>6</v>
      </c>
      <c r="G3" t="s" s="19">
        <v>7</v>
      </c>
      <c r="H3" t="s" s="19">
        <v>8</v>
      </c>
      <c r="I3" t="s" s="20">
        <v>9</v>
      </c>
      <c r="J3" t="s" s="20">
        <v>10</v>
      </c>
      <c r="K3" t="s" s="20">
        <v>11</v>
      </c>
      <c r="L3" t="s" s="20">
        <v>12</v>
      </c>
      <c r="M3" t="s" s="21">
        <v>13</v>
      </c>
      <c r="N3" t="s" s="21">
        <v>14</v>
      </c>
      <c r="O3" t="s" s="21">
        <v>15</v>
      </c>
      <c r="P3" t="s" s="21">
        <v>16</v>
      </c>
      <c r="Q3" t="s" s="21">
        <v>17</v>
      </c>
      <c r="R3" t="s" s="22">
        <v>18</v>
      </c>
      <c r="S3" s="14"/>
      <c r="T3" s="3"/>
      <c r="U3" s="3"/>
      <c r="V3" s="15"/>
      <c r="W3" s="16"/>
      <c r="X3" s="16"/>
      <c r="Y3" s="16"/>
      <c r="Z3" s="17"/>
    </row>
    <row r="4" ht="13.5" customHeight="1">
      <c r="A4" t="s" s="23">
        <v>19</v>
      </c>
      <c r="B4" t="s" s="24">
        <f>'January 2025'!$B$39</f>
      </c>
      <c r="C4" t="s" s="24">
        <f>'January 2025'!$C$39</f>
      </c>
      <c r="D4" t="s" s="24">
        <f>'January 2025'!$D$39</f>
      </c>
      <c r="E4" t="s" s="24">
        <f>'January 2025'!L35</f>
      </c>
      <c r="F4" s="25">
        <f>'January 2025'!M35</f>
        <v>0</v>
      </c>
      <c r="G4" s="26">
        <f>'January 2025'!$G$39</f>
        <v>0</v>
      </c>
      <c r="H4" s="25">
        <f>'January 2025'!$G$39</f>
        <v>0</v>
      </c>
      <c r="I4" s="27">
        <f>'January 2025'!$B$43</f>
        <v>0</v>
      </c>
      <c r="J4" s="27">
        <f>'January 2025'!$C$43-M4</f>
        <v>0</v>
      </c>
      <c r="K4" t="s" s="28">
        <f>'January 2025'!$D$43</f>
      </c>
      <c r="L4" t="s" s="28">
        <f>'January 2025'!$E$43</f>
      </c>
      <c r="M4" s="29">
        <f>'January 2025'!$F$43</f>
        <v>0</v>
      </c>
      <c r="N4" t="s" s="30">
        <f>'January 2025'!$I$39</f>
      </c>
      <c r="O4" s="29">
        <f>'January 2025'!$J$39</f>
        <v>0</v>
      </c>
      <c r="P4" t="s" s="30">
        <f>'January 2025'!J43</f>
      </c>
      <c r="Q4" t="s" s="30">
        <f>'January 2025'!K43</f>
      </c>
      <c r="R4" s="31">
        <f>IF(C4="",0,'January 2025'!$G$43)</f>
        <v>0</v>
      </c>
      <c r="S4" s="14"/>
      <c r="T4" s="3"/>
      <c r="U4" s="3"/>
      <c r="V4" s="15"/>
      <c r="W4" s="16"/>
      <c r="X4" s="16"/>
      <c r="Y4" s="16"/>
      <c r="Z4" s="17"/>
    </row>
    <row r="5" ht="13.5" customHeight="1">
      <c r="A5" t="s" s="23">
        <v>20</v>
      </c>
      <c r="B5" t="s" s="24">
        <f>' February 2025'!$B$39</f>
      </c>
      <c r="C5" t="s" s="24">
        <f>' February 2025'!$C$39</f>
      </c>
      <c r="D5" t="s" s="24">
        <f>' February 2025'!$D$39</f>
      </c>
      <c r="E5" t="s" s="24">
        <f>' February 2025'!L35</f>
      </c>
      <c r="F5" s="25">
        <f>' February 2025'!M35</f>
        <v>0</v>
      </c>
      <c r="G5" s="26">
        <f>' February 2025'!$G$39</f>
        <v>0</v>
      </c>
      <c r="H5" s="25">
        <f>' February 2025'!$G$39</f>
        <v>0</v>
      </c>
      <c r="I5" s="27">
        <f>' February 2025'!$B$43</f>
        <v>0</v>
      </c>
      <c r="J5" s="27">
        <f>' February 2025'!$C$43-M5</f>
        <v>0</v>
      </c>
      <c r="K5" t="s" s="28">
        <f>' February 2025'!$D$43</f>
      </c>
      <c r="L5" t="s" s="28">
        <f>' February 2025'!$E$43</f>
      </c>
      <c r="M5" s="29">
        <f>' February 2025'!$F$43</f>
        <v>0</v>
      </c>
      <c r="N5" t="s" s="30">
        <f>' February 2025'!$I$39</f>
      </c>
      <c r="O5" s="29">
        <f>' February 2025'!$J$39</f>
        <v>0</v>
      </c>
      <c r="P5" t="s" s="30">
        <f>' February 2025'!J43</f>
      </c>
      <c r="Q5" t="s" s="30">
        <f>' February 2025'!K43</f>
      </c>
      <c r="R5" s="31">
        <f>IF(C5="",0,' February 2025'!$G$43)</f>
        <v>0</v>
      </c>
      <c r="S5" s="14"/>
      <c r="T5" s="3"/>
      <c r="U5" s="3"/>
      <c r="V5" s="15"/>
      <c r="W5" s="16"/>
      <c r="X5" s="16"/>
      <c r="Y5" s="16"/>
      <c r="Z5" s="17"/>
    </row>
    <row r="6" ht="13.5" customHeight="1">
      <c r="A6" t="s" s="23">
        <v>21</v>
      </c>
      <c r="B6" t="s" s="24">
        <f>'March 2025'!$B$39</f>
      </c>
      <c r="C6" t="s" s="24">
        <f>'March 2025'!$C$39</f>
      </c>
      <c r="D6" t="s" s="24">
        <f>'March 2025'!$D$39</f>
      </c>
      <c r="E6" t="s" s="24">
        <f>'March 2025'!L35</f>
      </c>
      <c r="F6" s="25">
        <f>'March 2025'!M35</f>
        <v>0</v>
      </c>
      <c r="G6" s="26">
        <f>'March 2025'!$G$39</f>
        <v>0</v>
      </c>
      <c r="H6" s="25">
        <f>'March 2025'!$G$39</f>
        <v>0</v>
      </c>
      <c r="I6" s="27">
        <f>'March 2025'!$B$43</f>
        <v>0</v>
      </c>
      <c r="J6" s="27">
        <f>'March 2025'!$C$43-M6</f>
        <v>0</v>
      </c>
      <c r="K6" t="s" s="28">
        <f>'March 2025'!$D$43</f>
      </c>
      <c r="L6" t="s" s="28">
        <f>'March 2025'!$E$43</f>
      </c>
      <c r="M6" s="29">
        <f>'March 2025'!$F$43</f>
        <v>0</v>
      </c>
      <c r="N6" t="s" s="30">
        <f>'March 2025'!$I$39</f>
      </c>
      <c r="O6" s="29">
        <f>'March 2025'!$J$39</f>
        <v>0</v>
      </c>
      <c r="P6" t="s" s="30">
        <f>'March 2025'!J43</f>
      </c>
      <c r="Q6" t="s" s="30">
        <f>'March 2025'!K43</f>
      </c>
      <c r="R6" s="31">
        <f>IF(C6="",0,'March 2025'!$G$43)</f>
        <v>0</v>
      </c>
      <c r="S6" s="14"/>
      <c r="T6" s="3"/>
      <c r="U6" s="32"/>
      <c r="V6" s="15"/>
      <c r="W6" s="16"/>
      <c r="X6" s="16"/>
      <c r="Y6" s="16"/>
      <c r="Z6" s="17"/>
    </row>
    <row r="7" ht="13.5" customHeight="1">
      <c r="A7" t="s" s="23">
        <v>22</v>
      </c>
      <c r="B7" t="s" s="24">
        <f>'April 2025'!$B$39</f>
      </c>
      <c r="C7" t="s" s="24">
        <f>'April 2025'!$C$39</f>
      </c>
      <c r="D7" t="s" s="24">
        <f>'April 2025'!$D$39</f>
      </c>
      <c r="E7" t="s" s="24">
        <f>'April 2025'!L35</f>
      </c>
      <c r="F7" s="25">
        <f>'April 2025'!M35</f>
        <v>0</v>
      </c>
      <c r="G7" s="26">
        <f>'April 2025'!$G$39</f>
        <v>0</v>
      </c>
      <c r="H7" s="25">
        <f>'April 2025'!$G$39</f>
        <v>0</v>
      </c>
      <c r="I7" s="27">
        <f>'April 2025'!$B$43</f>
        <v>0</v>
      </c>
      <c r="J7" s="27">
        <f>'April 2025'!$C$43-M7</f>
        <v>0</v>
      </c>
      <c r="K7" t="s" s="28">
        <f>'April 2025'!$D$43</f>
      </c>
      <c r="L7" t="s" s="28">
        <f>'April 2025'!$E$43</f>
      </c>
      <c r="M7" s="29">
        <f>'April 2025'!$F$43</f>
        <v>0</v>
      </c>
      <c r="N7" t="s" s="30">
        <f>'April 2025'!$I$39</f>
      </c>
      <c r="O7" s="29">
        <f>'April 2025'!$J$39</f>
        <v>0</v>
      </c>
      <c r="P7" t="s" s="30">
        <f>'April 2025'!J43</f>
      </c>
      <c r="Q7" t="s" s="30">
        <f>'April 2025'!K43</f>
      </c>
      <c r="R7" s="31">
        <f>IF(C7="",0,'April 2025'!$G$43)</f>
        <v>0</v>
      </c>
      <c r="S7" s="14"/>
      <c r="T7" s="3"/>
      <c r="U7" s="3"/>
      <c r="V7" s="15"/>
      <c r="W7" s="16"/>
      <c r="X7" s="16"/>
      <c r="Y7" s="16"/>
      <c r="Z7" s="17"/>
    </row>
    <row r="8" ht="13.5" customHeight="1">
      <c r="A8" t="s" s="23">
        <v>23</v>
      </c>
      <c r="B8" t="s" s="24">
        <f>'May 2025'!$B$39</f>
      </c>
      <c r="C8" t="s" s="24">
        <f>'May 2025'!$C$39</f>
      </c>
      <c r="D8" t="s" s="24">
        <f>'May 2025'!$D$39</f>
      </c>
      <c r="E8" t="s" s="24">
        <f>'May 2025'!L35</f>
      </c>
      <c r="F8" s="25">
        <f>'May 2025'!M35</f>
        <v>0</v>
      </c>
      <c r="G8" s="26">
        <f>'May 2025'!$G$39</f>
        <v>0</v>
      </c>
      <c r="H8" s="25">
        <f>'May 2025'!$G$39</f>
        <v>0</v>
      </c>
      <c r="I8" s="27">
        <f>'May 2025'!$B$43</f>
        <v>0</v>
      </c>
      <c r="J8" s="27">
        <f>'May 2025'!$C$43-M8</f>
        <v>0</v>
      </c>
      <c r="K8" t="s" s="28">
        <f>'May 2025'!$D$43</f>
      </c>
      <c r="L8" t="s" s="28">
        <f>'May 2025'!$E$43</f>
      </c>
      <c r="M8" s="29">
        <f>'May 2025'!$F$43</f>
        <v>0</v>
      </c>
      <c r="N8" t="s" s="30">
        <f>'May 2025'!$I$39</f>
      </c>
      <c r="O8" s="29">
        <f>'May 2025'!$J$39</f>
        <v>0</v>
      </c>
      <c r="P8" t="s" s="30">
        <f>'May 2025'!J43</f>
      </c>
      <c r="Q8" t="s" s="30">
        <f>'May 2025'!K43</f>
      </c>
      <c r="R8" s="31">
        <f>IF(C8="",0,'May 2025'!$G$43)</f>
        <v>0</v>
      </c>
      <c r="S8" s="14"/>
      <c r="T8" s="3"/>
      <c r="U8" s="3"/>
      <c r="V8" s="15"/>
      <c r="W8" s="16"/>
      <c r="X8" s="16"/>
      <c r="Y8" s="16"/>
      <c r="Z8" s="17"/>
    </row>
    <row r="9" ht="13.5" customHeight="1">
      <c r="A9" t="s" s="23">
        <v>24</v>
      </c>
      <c r="B9" t="s" s="24">
        <f>'June 2025'!$B$39</f>
      </c>
      <c r="C9" t="s" s="24">
        <f>'June 2025'!$C$39</f>
      </c>
      <c r="D9" t="s" s="24">
        <f>'June 2025'!$D$39</f>
      </c>
      <c r="E9" t="s" s="24">
        <f>'June 2025'!L35</f>
      </c>
      <c r="F9" s="25">
        <f>'June 2025'!M35</f>
        <v>0</v>
      </c>
      <c r="G9" s="26">
        <f>'June 2025'!$G$39</f>
        <v>0</v>
      </c>
      <c r="H9" s="25">
        <f>'June 2025'!$G$39</f>
        <v>0</v>
      </c>
      <c r="I9" s="27">
        <f>'June 2025'!$B$43</f>
        <v>0</v>
      </c>
      <c r="J9" s="27">
        <f>'June 2025'!$C$43-M9</f>
        <v>0</v>
      </c>
      <c r="K9" t="s" s="28">
        <f>'June 2025'!$D$43</f>
      </c>
      <c r="L9" t="s" s="28">
        <f>'June 2025'!$E$43</f>
      </c>
      <c r="M9" s="29">
        <f>'June 2025'!$F$43</f>
        <v>0</v>
      </c>
      <c r="N9" t="s" s="30">
        <f>'June 2025'!$I$39</f>
      </c>
      <c r="O9" s="29">
        <f>'June 2025'!$J$39</f>
        <v>0</v>
      </c>
      <c r="P9" t="s" s="30">
        <f>'June 2025'!J43</f>
      </c>
      <c r="Q9" t="s" s="30">
        <f>'June 2025'!K43</f>
      </c>
      <c r="R9" s="31">
        <f>IF(C9="",0,'June 2025'!$G$43)</f>
        <v>0</v>
      </c>
      <c r="S9" s="14"/>
      <c r="T9" s="3"/>
      <c r="U9" s="3"/>
      <c r="V9" s="15"/>
      <c r="W9" s="16"/>
      <c r="X9" s="16"/>
      <c r="Y9" s="16"/>
      <c r="Z9" s="17"/>
    </row>
    <row r="10" ht="13.5" customHeight="1">
      <c r="A10" t="s" s="23">
        <v>25</v>
      </c>
      <c r="B10" t="s" s="24">
        <f>'July 2025'!$B$39</f>
      </c>
      <c r="C10" t="s" s="24">
        <f>'July 2025'!$C$39</f>
      </c>
      <c r="D10" t="s" s="24">
        <f>'July 2025'!$D$39</f>
      </c>
      <c r="E10" t="s" s="24">
        <f>'July 2025'!L35</f>
      </c>
      <c r="F10" s="25">
        <f>'July 2025'!M35</f>
        <v>0</v>
      </c>
      <c r="G10" s="26">
        <f>'July 2025'!$G$39</f>
        <v>0</v>
      </c>
      <c r="H10" s="25">
        <f>'July 2025'!$G$39</f>
        <v>0</v>
      </c>
      <c r="I10" s="27">
        <f>'July 2025'!$B$43</f>
        <v>0</v>
      </c>
      <c r="J10" s="27">
        <f>'July 2025'!$C$43-M10</f>
        <v>0</v>
      </c>
      <c r="K10" t="s" s="28">
        <f>'July 2025'!$D$43</f>
      </c>
      <c r="L10" t="s" s="28">
        <f>'July 2025'!$E$43</f>
      </c>
      <c r="M10" s="29">
        <f>'July 2025'!$F$43</f>
        <v>0</v>
      </c>
      <c r="N10" t="s" s="30">
        <f>'July 2025'!$I$39</f>
      </c>
      <c r="O10" s="29">
        <f>'July 2025'!$J$39</f>
        <v>0</v>
      </c>
      <c r="P10" t="s" s="30">
        <f>'July 2025'!J43</f>
      </c>
      <c r="Q10" t="s" s="30">
        <f>'July 2025'!K43</f>
      </c>
      <c r="R10" s="31">
        <f>IF(C10="",0,'July 2025'!$G$43)</f>
        <v>0</v>
      </c>
      <c r="S10" s="14"/>
      <c r="T10" s="3"/>
      <c r="U10" s="3"/>
      <c r="V10" s="15"/>
      <c r="W10" s="16"/>
      <c r="X10" s="16"/>
      <c r="Y10" s="16"/>
      <c r="Z10" s="17"/>
    </row>
    <row r="11" ht="13.5" customHeight="1">
      <c r="A11" t="s" s="23">
        <v>26</v>
      </c>
      <c r="B11" t="s" s="24">
        <f>'August 2025'!$B$39</f>
      </c>
      <c r="C11" t="s" s="24">
        <f>'August 2025'!$C$39</f>
      </c>
      <c r="D11" t="s" s="24">
        <f>'August 2025'!$D$39</f>
      </c>
      <c r="E11" t="s" s="24">
        <f>'August 2025'!L35</f>
      </c>
      <c r="F11" s="25">
        <f>'August 2025'!M35</f>
        <v>0</v>
      </c>
      <c r="G11" s="26">
        <f>'August 2025'!$G$39</f>
        <v>0</v>
      </c>
      <c r="H11" s="25">
        <f>'August 2025'!$G$39</f>
        <v>0</v>
      </c>
      <c r="I11" s="27">
        <f>'August 2025'!$B$43</f>
        <v>0</v>
      </c>
      <c r="J11" s="27">
        <f>'August 2025'!$C$43-M11</f>
        <v>0</v>
      </c>
      <c r="K11" t="s" s="28">
        <f>'August 2025'!$D$43</f>
      </c>
      <c r="L11" t="s" s="28">
        <f>'August 2025'!$E$43</f>
      </c>
      <c r="M11" s="29">
        <f>'August 2025'!$F$43</f>
        <v>0</v>
      </c>
      <c r="N11" t="s" s="30">
        <f>'August 2025'!$I$39</f>
      </c>
      <c r="O11" s="29">
        <f>'August 2025'!$J$39</f>
        <v>0</v>
      </c>
      <c r="P11" t="s" s="30">
        <f>'August 2025'!J43</f>
      </c>
      <c r="Q11" t="s" s="30">
        <f>'August 2025'!K43</f>
      </c>
      <c r="R11" s="31">
        <f>IF(C11="",0,'August 2025'!$G$43)</f>
        <v>0</v>
      </c>
      <c r="S11" s="14"/>
      <c r="T11" s="3"/>
      <c r="U11" s="3"/>
      <c r="V11" s="15"/>
      <c r="W11" s="16"/>
      <c r="X11" s="16"/>
      <c r="Y11" s="16"/>
      <c r="Z11" s="17"/>
    </row>
    <row r="12" ht="13.5" customHeight="1">
      <c r="A12" t="s" s="23">
        <v>27</v>
      </c>
      <c r="B12" t="s" s="24">
        <f>'September 2025'!$B$39</f>
      </c>
      <c r="C12" t="s" s="24">
        <f>'September 2025'!$C$39</f>
      </c>
      <c r="D12" t="s" s="24">
        <f>'September 2025'!$D$39</f>
      </c>
      <c r="E12" t="s" s="24">
        <f>'September 2025'!L35</f>
      </c>
      <c r="F12" s="25">
        <f>'September 2025'!M35</f>
        <v>0</v>
      </c>
      <c r="G12" s="26">
        <f>'September 2025'!$G$39</f>
        <v>0</v>
      </c>
      <c r="H12" s="25">
        <f>'September 2025'!$G$39</f>
        <v>0</v>
      </c>
      <c r="I12" s="27">
        <f>'September 2025'!$B$43</f>
        <v>0</v>
      </c>
      <c r="J12" s="27">
        <f>'September 2025'!$C$43-M12</f>
        <v>0</v>
      </c>
      <c r="K12" t="s" s="28">
        <f>'September 2025'!$D$43</f>
      </c>
      <c r="L12" t="s" s="28">
        <f>'September 2025'!$E$43</f>
      </c>
      <c r="M12" s="29">
        <f>'September 2025'!$F$43</f>
        <v>0</v>
      </c>
      <c r="N12" t="s" s="30">
        <f>'September 2025'!$I$39</f>
      </c>
      <c r="O12" s="29">
        <f>'September 2025'!$J$39</f>
        <v>0</v>
      </c>
      <c r="P12" t="s" s="30">
        <f>'September 2025'!J43</f>
      </c>
      <c r="Q12" t="s" s="30">
        <f>'September 2025'!K43</f>
      </c>
      <c r="R12" s="31">
        <f>IF(C12="",0,'September 2025'!$G$43)</f>
        <v>0</v>
      </c>
      <c r="S12" s="14"/>
      <c r="T12" s="3"/>
      <c r="U12" s="3"/>
      <c r="V12" s="15"/>
      <c r="W12" s="16"/>
      <c r="X12" s="16"/>
      <c r="Y12" s="16"/>
      <c r="Z12" s="17"/>
    </row>
    <row r="13" ht="13.5" customHeight="1">
      <c r="A13" t="s" s="23">
        <v>28</v>
      </c>
      <c r="B13" t="s" s="24">
        <f>'October 2025'!$B$39</f>
      </c>
      <c r="C13" t="s" s="24">
        <f>'October 2025'!$C$39</f>
      </c>
      <c r="D13" t="s" s="24">
        <f>'October 2025'!$D$39</f>
      </c>
      <c r="E13" t="s" s="24">
        <f>'October 2025'!L35</f>
      </c>
      <c r="F13" s="25">
        <f>'October 2025'!M35</f>
        <v>0</v>
      </c>
      <c r="G13" s="26">
        <f>'October 2025'!$G$39</f>
        <v>0</v>
      </c>
      <c r="H13" s="25">
        <f>'October 2025'!$G$39</f>
        <v>0</v>
      </c>
      <c r="I13" s="27">
        <f>'October 2025'!$B$43</f>
        <v>0</v>
      </c>
      <c r="J13" s="27">
        <f>'October 2025'!$C$43-M13</f>
        <v>0</v>
      </c>
      <c r="K13" t="s" s="28">
        <f>'October 2025'!$D$43</f>
      </c>
      <c r="L13" t="s" s="28">
        <f>'October 2025'!$E$43</f>
      </c>
      <c r="M13" s="29">
        <f>'October 2025'!$F$43</f>
        <v>0</v>
      </c>
      <c r="N13" t="s" s="30">
        <f>'October 2025'!$I$39</f>
      </c>
      <c r="O13" s="29">
        <f>'October 2025'!$J$39</f>
        <v>0</v>
      </c>
      <c r="P13" t="s" s="30">
        <f>'October 2025'!J43</f>
      </c>
      <c r="Q13" t="s" s="30">
        <f>'October 2025'!K43</f>
      </c>
      <c r="R13" s="31">
        <f>IF(C13="",0,'October 2025'!$G$43)</f>
        <v>0</v>
      </c>
      <c r="S13" s="14"/>
      <c r="T13" s="3"/>
      <c r="U13" s="3"/>
      <c r="V13" s="15"/>
      <c r="W13" s="16"/>
      <c r="X13" s="16"/>
      <c r="Y13" s="16"/>
      <c r="Z13" s="17"/>
    </row>
    <row r="14" ht="13.5" customHeight="1">
      <c r="A14" t="s" s="23">
        <v>29</v>
      </c>
      <c r="B14" t="s" s="24">
        <f>'November 2025'!$B$39</f>
      </c>
      <c r="C14" t="s" s="24">
        <f>'November 2025'!$C$39</f>
      </c>
      <c r="D14" t="s" s="24">
        <f>'November 2025'!$D$39</f>
      </c>
      <c r="E14" t="s" s="24">
        <f>'November 2025'!L35</f>
      </c>
      <c r="F14" s="25">
        <f>'November 2025'!M35</f>
        <v>0</v>
      </c>
      <c r="G14" s="26">
        <f>'November 2025'!$G$39</f>
        <v>0</v>
      </c>
      <c r="H14" s="25">
        <f>'November 2025'!$G$39</f>
        <v>0</v>
      </c>
      <c r="I14" s="27">
        <f>'November 2025'!$B$43</f>
        <v>0</v>
      </c>
      <c r="J14" s="27">
        <f>'November 2025'!$C$43-M14</f>
        <v>0</v>
      </c>
      <c r="K14" t="s" s="28">
        <f>'November 2025'!$D$43</f>
      </c>
      <c r="L14" t="s" s="28">
        <f>'November 2025'!$E$43</f>
      </c>
      <c r="M14" s="29">
        <f>'November 2025'!$F$43</f>
        <v>0</v>
      </c>
      <c r="N14" t="s" s="30">
        <f>'November 2025'!$I$39</f>
      </c>
      <c r="O14" s="29">
        <f>'November 2025'!$J$39</f>
        <v>0</v>
      </c>
      <c r="P14" t="s" s="30">
        <f>'November 2025'!J43</f>
      </c>
      <c r="Q14" t="s" s="30">
        <f>'November 2025'!K43</f>
      </c>
      <c r="R14" s="31">
        <f>IF(C14="",0,'November 2025'!$G$43)</f>
        <v>0</v>
      </c>
      <c r="S14" s="14"/>
      <c r="T14" s="3"/>
      <c r="U14" s="3"/>
      <c r="V14" s="15"/>
      <c r="W14" s="16"/>
      <c r="X14" s="16"/>
      <c r="Y14" s="16"/>
      <c r="Z14" s="17"/>
    </row>
    <row r="15" ht="15.75" customHeight="1">
      <c r="A15" t="s" s="33">
        <v>30</v>
      </c>
      <c r="B15" t="s" s="34">
        <f>'December 2025'!$B$39</f>
      </c>
      <c r="C15" t="s" s="34">
        <f>'December 2025'!$C$39</f>
      </c>
      <c r="D15" t="s" s="34">
        <f>'December 2025'!$D$39</f>
      </c>
      <c r="E15" t="s" s="34">
        <f>'December 2025'!L35</f>
      </c>
      <c r="F15" s="35">
        <f>'December 2025'!M35</f>
        <v>0</v>
      </c>
      <c r="G15" s="36">
        <f>'December 2025'!$G$39</f>
        <v>0</v>
      </c>
      <c r="H15" s="35">
        <f>'December 2025'!$G$39</f>
        <v>0</v>
      </c>
      <c r="I15" s="37">
        <f>'December 2025'!$B$43</f>
        <v>0</v>
      </c>
      <c r="J15" s="37">
        <f>'December 2025'!$C$43-M15</f>
        <v>0</v>
      </c>
      <c r="K15" t="s" s="38">
        <f>'December 2025'!$D$43</f>
      </c>
      <c r="L15" t="s" s="38">
        <f>'December 2025'!$E$43</f>
      </c>
      <c r="M15" s="39">
        <f>'December 2025'!$F$43</f>
        <v>0</v>
      </c>
      <c r="N15" t="s" s="40">
        <f>'December 2025'!$I$39</f>
      </c>
      <c r="O15" s="39">
        <f>'December 2025'!$J$39</f>
        <v>0</v>
      </c>
      <c r="P15" t="s" s="40">
        <f>'December 2025'!J43</f>
      </c>
      <c r="Q15" t="s" s="40">
        <f>'December 2025'!K43</f>
      </c>
      <c r="R15" s="41">
        <f>IF(C15="",0,'December 2025'!$G$43)</f>
        <v>0</v>
      </c>
      <c r="S15" s="14"/>
      <c r="T15" s="3"/>
      <c r="U15" s="3"/>
      <c r="V15" s="15"/>
      <c r="W15" s="16"/>
      <c r="X15" s="16"/>
      <c r="Y15" s="16"/>
      <c r="Z15" s="17"/>
    </row>
    <row r="16" ht="15.75" customHeight="1">
      <c r="A16" t="s" s="42">
        <v>31</v>
      </c>
      <c r="B16" s="43"/>
      <c r="C16" s="44"/>
      <c r="D16" s="45"/>
      <c r="E16" t="s" s="46">
        <f>IF(SUM(E4:E15)=0,"",SUM(E4:E15))</f>
      </c>
      <c r="F16" s="47">
        <f>SUM(F4:F15)</f>
        <v>0</v>
      </c>
      <c r="G16" s="48"/>
      <c r="H16" s="47">
        <f>SUM(H4:H15)</f>
        <v>0</v>
      </c>
      <c r="I16" s="49">
        <f>SUM(I4:I15)</f>
        <v>0</v>
      </c>
      <c r="J16" s="49">
        <f>SUM(J4:J15)</f>
        <v>0</v>
      </c>
      <c r="K16" s="49"/>
      <c r="L16" s="49"/>
      <c r="M16" s="50">
        <f>SUM(M4:M15)</f>
        <v>0</v>
      </c>
      <c r="N16" s="51"/>
      <c r="O16" s="51"/>
      <c r="P16" t="s" s="52">
        <f>IF(SUM(P4:P15)=0,"",SUM(P4:P15))</f>
      </c>
      <c r="Q16" t="s" s="53">
        <f>IF(SUM(Q4:Q15)=0,"",SUM(Q4:Q15))</f>
      </c>
      <c r="R16" s="54">
        <f>SUM(R4:R15)</f>
        <v>0</v>
      </c>
      <c r="S16" s="14"/>
      <c r="T16" s="3"/>
      <c r="U16" s="3"/>
      <c r="V16" s="15"/>
      <c r="W16" s="16"/>
      <c r="X16" s="16"/>
      <c r="Y16" s="16"/>
      <c r="Z16" s="17"/>
    </row>
    <row r="17" ht="13.5" customHeight="1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3"/>
      <c r="T17" s="3"/>
      <c r="U17" s="3"/>
      <c r="V17" s="15"/>
      <c r="W17" s="16"/>
      <c r="X17" s="16"/>
      <c r="Y17" s="16"/>
      <c r="Z17" s="17"/>
    </row>
    <row r="18" ht="13.5" customHeight="1">
      <c r="A18" s="57"/>
      <c r="B18" t="s" s="58">
        <v>32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60"/>
      <c r="S18" s="61"/>
      <c r="T18" s="3"/>
      <c r="U18" s="3"/>
      <c r="V18" s="15"/>
      <c r="W18" s="16"/>
      <c r="X18" s="16"/>
      <c r="Y18" s="16"/>
      <c r="Z18" s="17"/>
    </row>
    <row r="19" ht="48" customHeight="1">
      <c r="A19" s="62"/>
      <c r="B19" t="s" s="63">
        <v>33</v>
      </c>
      <c r="C19" t="s" s="63">
        <v>34</v>
      </c>
      <c r="D19" t="s" s="63">
        <v>4</v>
      </c>
      <c r="E19" t="s" s="63">
        <v>35</v>
      </c>
      <c r="F19" t="s" s="63">
        <v>36</v>
      </c>
      <c r="G19" t="s" s="63">
        <v>37</v>
      </c>
      <c r="H19" t="s" s="63">
        <v>38</v>
      </c>
      <c r="I19" t="s" s="63">
        <v>39</v>
      </c>
      <c r="J19" t="s" s="63">
        <v>40</v>
      </c>
      <c r="K19" t="s" s="63">
        <v>11</v>
      </c>
      <c r="L19" t="s" s="63">
        <v>41</v>
      </c>
      <c r="M19" t="s" s="63">
        <v>42</v>
      </c>
      <c r="N19" t="s" s="63">
        <v>43</v>
      </c>
      <c r="O19" t="s" s="63">
        <v>44</v>
      </c>
      <c r="P19" t="s" s="63">
        <v>45</v>
      </c>
      <c r="Q19" t="s" s="63">
        <v>46</v>
      </c>
      <c r="R19" t="s" s="63">
        <v>47</v>
      </c>
      <c r="S19" s="61"/>
      <c r="T19" s="3"/>
      <c r="U19" s="3"/>
      <c r="V19" s="15"/>
      <c r="W19" s="16"/>
      <c r="X19" s="16"/>
      <c r="Y19" s="16"/>
      <c r="Z19" s="17"/>
    </row>
    <row r="20" ht="13.5" customHeight="1">
      <c r="A20" t="s" s="64">
        <v>48</v>
      </c>
      <c r="B20" t="s" s="64">
        <f>IF(SUM(B4:B15)&gt;0,SUMIF(B4:B15,"&gt;0",B4:B15)/COUNTIF(B4:B15,"&gt;0"),"")</f>
      </c>
      <c r="C20" t="s" s="64">
        <f>IF(SUM(C4:C15)&gt;0,SUMIF(C4:C15,"&gt;0",C4:C15)/COUNTIF(C4:C15,"&gt;0"),"")</f>
      </c>
      <c r="D20" t="s" s="64">
        <f>IF(SUM(D4:D15)&gt;0,SUMIF(D4:D15,"&gt;0",D4:D15)/COUNTIF(D4:D15,"&gt;0"),"")</f>
      </c>
      <c r="E20" t="s" s="64">
        <f>IF(SUM(E4:E15)&gt;0,SUMIF(E4:E15,"&gt;0",E4:E15)/COUNTIF(E4:E15,"&gt;0"),"")</f>
      </c>
      <c r="F20" t="s" s="64">
        <f>IF(SUM(F4:F15)&gt;0,SUMIF(F4:F15,"&gt;0",F4:F15)/COUNTIF(F4:F15,"&gt;0"),"")</f>
      </c>
      <c r="G20" t="s" s="64">
        <f>IF(B24&gt;0,C24/B24,"")</f>
      </c>
      <c r="H20" t="s" s="64">
        <f>IF(B24&gt;0,D24/B24,"")</f>
      </c>
      <c r="I20" t="s" s="64">
        <f>IF(SUM(I4:I15)&gt;0,SUMIF(I4:I15,"&gt;0",I4:I15)/COUNTIF(I4:I15,"&gt;0"),"")</f>
      </c>
      <c r="J20" t="s" s="64">
        <f>IF(SUM(J4:J15)&gt;0,SUMIF(J4:J15,"&gt;0",J4:J15)/COUNTIF(J4:J15,"&gt;0"),"")</f>
      </c>
      <c r="K20" t="s" s="64">
        <f>IF(SUM(K4:K15)&gt;0,SUMIF(K4:K15,"&gt;0",K4:K15)/COUNTIF(K4:K15,"&gt;0"),"")</f>
      </c>
      <c r="L20" t="s" s="64">
        <f>IF(SUM(L4:L15)&gt;0,SUMIF(L4:L15,"&gt;0",L4:L15)/COUNTIF(L4:L15,"&gt;0"),"")</f>
      </c>
      <c r="M20" s="64"/>
      <c r="N20" t="s" s="64">
        <f>IF(SUM(N4:N15)=0,"",SUM(N4:N15)/COUNT(N4:N15))</f>
      </c>
      <c r="O20" s="64"/>
      <c r="P20" s="64"/>
      <c r="Q20" s="64"/>
      <c r="R20" t="s" s="64">
        <f>IF(R16=0,"",R16/COUNT(R4:R15))</f>
      </c>
      <c r="S20" s="65"/>
      <c r="T20" s="3"/>
      <c r="U20" s="3"/>
      <c r="V20" s="15"/>
      <c r="W20" s="16"/>
      <c r="X20" s="16"/>
      <c r="Y20" s="16"/>
      <c r="Z20" s="17"/>
    </row>
    <row r="21" ht="13.5" customHeight="1">
      <c r="A21" s="66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6"/>
      <c r="M21" s="66"/>
      <c r="N21" s="66"/>
      <c r="O21" s="66"/>
      <c r="P21" s="66"/>
      <c r="Q21" s="66"/>
      <c r="R21" s="66"/>
      <c r="S21" s="3"/>
      <c r="T21" s="3"/>
      <c r="U21" s="3"/>
      <c r="V21" s="15"/>
      <c r="W21" s="16"/>
      <c r="X21" s="16"/>
      <c r="Y21" s="16"/>
      <c r="Z21" s="17"/>
    </row>
    <row r="22" ht="13.5" customHeight="1">
      <c r="A22" s="57"/>
      <c r="B22" t="s" s="58">
        <v>49</v>
      </c>
      <c r="C22" s="59"/>
      <c r="D22" s="59"/>
      <c r="E22" s="59"/>
      <c r="F22" s="59"/>
      <c r="G22" s="59"/>
      <c r="H22" s="59"/>
      <c r="I22" s="59"/>
      <c r="J22" s="59"/>
      <c r="K22" s="60"/>
      <c r="L22" s="68"/>
      <c r="M22" s="3"/>
      <c r="N22" s="3"/>
      <c r="O22" s="3"/>
      <c r="P22" s="3"/>
      <c r="Q22" s="3"/>
      <c r="R22" s="3"/>
      <c r="S22" s="3"/>
      <c r="T22" s="3"/>
      <c r="U22" s="3"/>
      <c r="V22" s="15"/>
      <c r="W22" s="16"/>
      <c r="X22" s="16"/>
      <c r="Y22" s="16"/>
      <c r="Z22" s="17"/>
    </row>
    <row r="23" ht="31.5" customHeight="1">
      <c r="A23" s="62"/>
      <c r="B23" t="s" s="63">
        <v>50</v>
      </c>
      <c r="C23" t="s" s="63">
        <v>51</v>
      </c>
      <c r="D23" t="s" s="63">
        <v>6</v>
      </c>
      <c r="E23" t="s" s="63">
        <v>52</v>
      </c>
      <c r="F23" t="s" s="63">
        <v>53</v>
      </c>
      <c r="G23" t="s" s="63">
        <v>13</v>
      </c>
      <c r="H23" t="s" s="63">
        <v>54</v>
      </c>
      <c r="I23" t="s" s="63">
        <v>45</v>
      </c>
      <c r="J23" t="s" s="63">
        <v>46</v>
      </c>
      <c r="K23" t="s" s="63">
        <v>55</v>
      </c>
      <c r="L23" s="61"/>
      <c r="M23" s="3"/>
      <c r="N23" s="69"/>
      <c r="O23" s="69"/>
      <c r="P23" s="69"/>
      <c r="Q23" s="69"/>
      <c r="R23" s="69"/>
      <c r="S23" s="3"/>
      <c r="T23" s="3"/>
      <c r="U23" s="3"/>
      <c r="V23" s="15"/>
      <c r="W23" s="16"/>
      <c r="X23" s="16"/>
      <c r="Y23" s="16"/>
      <c r="Z23" s="17"/>
    </row>
    <row r="24" ht="13.5" customHeight="1">
      <c r="A24" t="s" s="64">
        <v>48</v>
      </c>
      <c r="B24" s="70">
        <f>SUM('January 2025'!C35:E35,' February 2025'!C35:E35,'March 2025'!C35:E35,'April 2025'!C35:E35,'May 2025'!C35:E35,'June 2025'!C35:E35,'July 2025'!C35:E35,'August 2025'!C35:E35,'September 2025'!C35:E35,'October 2025'!C35:E35,'November 2025'!C35:E35,'December 2025'!C35:E35)</f>
        <v>0</v>
      </c>
      <c r="C24" t="s" s="64">
        <f>E16</f>
      </c>
      <c r="D24" s="71">
        <f>F16</f>
        <v>0</v>
      </c>
      <c r="E24" s="71">
        <f>I16</f>
        <v>0</v>
      </c>
      <c r="F24" s="71">
        <f>J16</f>
        <v>0</v>
      </c>
      <c r="G24" s="71">
        <f>M16</f>
        <v>0</v>
      </c>
      <c r="H24" s="71">
        <f>G24+F24</f>
        <v>0</v>
      </c>
      <c r="I24" t="s" s="64">
        <f>P16</f>
      </c>
      <c r="J24" t="s" s="64">
        <f>Q16</f>
      </c>
      <c r="K24" s="72">
        <f>R16</f>
        <v>0</v>
      </c>
      <c r="L24" s="73"/>
      <c r="M24" s="32"/>
      <c r="N24" s="3"/>
      <c r="O24" s="3"/>
      <c r="P24" s="74"/>
      <c r="Q24" s="3"/>
      <c r="R24" s="3"/>
      <c r="S24" s="3"/>
      <c r="T24" s="3"/>
      <c r="U24" s="3"/>
      <c r="V24" s="15"/>
      <c r="W24" s="16"/>
      <c r="X24" s="16"/>
      <c r="Y24" s="16"/>
      <c r="Z24" s="17"/>
    </row>
    <row r="25" ht="15.75" customHeight="1">
      <c r="A25" s="75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5"/>
      <c r="M25" s="5"/>
      <c r="N25" s="5"/>
      <c r="O25" s="5"/>
      <c r="P25" s="5"/>
      <c r="Q25" s="5"/>
      <c r="R25" s="5"/>
      <c r="S25" s="5"/>
      <c r="T25" s="5"/>
      <c r="U25" s="5"/>
      <c r="V25" s="16"/>
      <c r="W25" s="16"/>
      <c r="X25" s="16"/>
      <c r="Y25" s="16"/>
      <c r="Z25" s="17"/>
    </row>
    <row r="26" ht="15.75" customHeight="1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7"/>
    </row>
    <row r="27" ht="15.75" customHeight="1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7"/>
    </row>
    <row r="28" ht="15.75" customHeight="1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7"/>
    </row>
    <row r="29" ht="15.75" customHeight="1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7"/>
    </row>
    <row r="30" ht="15.75" customHeight="1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7"/>
    </row>
    <row r="31" ht="15.75" customHeight="1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7"/>
    </row>
    <row r="32" ht="15.75" customHeight="1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7"/>
    </row>
    <row r="33" ht="15.75" customHeigh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7"/>
    </row>
    <row r="34" ht="15.75" customHeight="1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7"/>
    </row>
    <row r="35" ht="15.75" customHeight="1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7"/>
    </row>
    <row r="36" ht="15.75" customHeight="1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7"/>
    </row>
    <row r="37" ht="15.75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7"/>
    </row>
    <row r="38" ht="15.75" customHeight="1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7"/>
    </row>
    <row r="39" ht="15.75" customHeight="1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7"/>
    </row>
    <row r="40" ht="15.75" customHeight="1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7"/>
    </row>
    <row r="41" ht="15.75" customHeight="1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7"/>
    </row>
    <row r="42" ht="15.75" customHeight="1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7"/>
    </row>
    <row r="43" ht="15.75" customHeight="1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7"/>
    </row>
    <row r="44" ht="15.75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7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9"/>
    </row>
  </sheetData>
  <mergeCells count="6">
    <mergeCell ref="B2:H2"/>
    <mergeCell ref="N2:O2"/>
    <mergeCell ref="P2:Q2"/>
    <mergeCell ref="A16:B16"/>
    <mergeCell ref="B18:R18"/>
    <mergeCell ref="B22:K22"/>
  </mergeCells>
  <pageMargins left="0.7" right="0.7" top="0.75" bottom="0.75" header="0" footer="0"/>
  <pageSetup firstPageNumber="1" fitToHeight="1" fitToWidth="1" scale="100" useFirstPageNumber="0" orientation="landscape" pageOrder="downThenOver"/>
  <headerFooter>
    <oddHeader>&amp;C&amp;"Calibri,Regular"&amp;11&amp;K000000000000Chicken Financial Report Summary 2021</oddHeader>
    <oddFooter>&amp;L&amp;"Calibri,Regular"&amp;11&amp;K0000000000002021-chicken-tracker.xlsx&amp;C&amp;"Calibri,Regular"&amp;11&amp;K0000000000001/16/22&amp;R&amp;"Calibri,Regular"&amp;11&amp;K000000000000Summary 2021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80" customWidth="1"/>
    <col min="3" max="3" width="10.6719" style="80" customWidth="1"/>
    <col min="4" max="4" width="12.5" style="80" customWidth="1"/>
    <col min="5" max="8" width="8.85156" style="80" customWidth="1"/>
    <col min="9" max="9" width="9.85156" style="80" customWidth="1"/>
    <col min="10" max="10" width="8.85156" style="80" customWidth="1"/>
    <col min="11" max="11" width="27.6719" style="80" customWidth="1"/>
    <col min="12" max="14" width="8.85156" style="80" customWidth="1"/>
    <col min="15" max="15" width="27.6719" style="80" customWidth="1"/>
    <col min="16" max="16" width="8.85156" style="80" customWidth="1"/>
    <col min="17" max="17" width="27.6719" style="80" customWidth="1"/>
    <col min="18" max="18" width="9.17188" style="80" customWidth="1"/>
    <col min="19" max="21" width="8.85156" style="80" customWidth="1"/>
    <col min="22" max="22" width="9.67188" style="80" customWidth="1"/>
    <col min="23" max="23" width="8.85156" style="80" customWidth="1"/>
    <col min="24" max="24" width="27.6719" style="80" customWidth="1"/>
    <col min="25" max="34" width="8.85156" style="80" customWidth="1"/>
    <col min="35" max="16384" width="14.5" style="8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&amp;L&amp;"Calibri,Regular"&amp;11&amp;K0000000000002021-chicken-tracker.xlsx&amp;C&amp;"Calibri,Regular"&amp;11&amp;K0000000000001/16/22&amp;R&amp;"Calibri,Regular"&amp;11&amp;K000000000000January 2021 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27" customWidth="1"/>
    <col min="3" max="3" width="10.6719" style="127" customWidth="1"/>
    <col min="4" max="4" width="12.5" style="127" customWidth="1"/>
    <col min="5" max="8" width="8.85156" style="127" customWidth="1"/>
    <col min="9" max="9" width="9.85156" style="127" customWidth="1"/>
    <col min="10" max="10" width="8.85156" style="127" customWidth="1"/>
    <col min="11" max="11" width="27.6719" style="127" customWidth="1"/>
    <col min="12" max="14" width="8.85156" style="127" customWidth="1"/>
    <col min="15" max="15" width="27.6719" style="127" customWidth="1"/>
    <col min="16" max="16" width="8.85156" style="127" customWidth="1"/>
    <col min="17" max="17" width="27.6719" style="127" customWidth="1"/>
    <col min="18" max="18" width="9.17188" style="127" customWidth="1"/>
    <col min="19" max="21" width="8.85156" style="127" customWidth="1"/>
    <col min="22" max="22" width="9.67188" style="127" customWidth="1"/>
    <col min="23" max="23" width="8.85156" style="127" customWidth="1"/>
    <col min="24" max="24" width="27.6719" style="127" customWidth="1"/>
    <col min="25" max="34" width="8.85156" style="127" customWidth="1"/>
    <col min="35" max="16384" width="14.5" style="127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28"/>
      <c r="B32" s="102"/>
      <c r="C32" s="102"/>
      <c r="D32" s="102"/>
      <c r="E32" s="102"/>
      <c r="F32" s="102"/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28"/>
      <c r="B33" s="102"/>
      <c r="C33" s="102"/>
      <c r="D33" s="102"/>
      <c r="E33" s="102"/>
      <c r="F33" s="102"/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 February 2021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29" customWidth="1"/>
    <col min="3" max="3" width="10.6719" style="129" customWidth="1"/>
    <col min="4" max="4" width="12.5" style="129" customWidth="1"/>
    <col min="5" max="8" width="8.85156" style="129" customWidth="1"/>
    <col min="9" max="9" width="9.85156" style="129" customWidth="1"/>
    <col min="10" max="10" width="8.85156" style="129" customWidth="1"/>
    <col min="11" max="11" width="27.6719" style="129" customWidth="1"/>
    <col min="12" max="14" width="8.85156" style="129" customWidth="1"/>
    <col min="15" max="15" width="27.6719" style="129" customWidth="1"/>
    <col min="16" max="16" width="8.85156" style="129" customWidth="1"/>
    <col min="17" max="17" width="27.6719" style="129" customWidth="1"/>
    <col min="18" max="18" width="9.17188" style="129" customWidth="1"/>
    <col min="19" max="21" width="8.85156" style="129" customWidth="1"/>
    <col min="22" max="22" width="9.67188" style="129" customWidth="1"/>
    <col min="23" max="23" width="8.85156" style="129" customWidth="1"/>
    <col min="24" max="24" width="27.6719" style="129" customWidth="1"/>
    <col min="25" max="34" width="8.85156" style="129" customWidth="1"/>
    <col min="35" max="16384" width="14.5" style="129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3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&amp;L&amp;"Calibri,Regular"&amp;11&amp;K0000000000002021-chicken-tracker.xlsx&amp;C&amp;"Calibri,Regular"&amp;11&amp;K0000000000001/16/22&amp;R&amp;"Calibri,Regular"&amp;11&amp;K000000000000March 2021 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0" customWidth="1"/>
    <col min="3" max="3" width="10.6719" style="130" customWidth="1"/>
    <col min="4" max="4" width="12.5" style="130" customWidth="1"/>
    <col min="5" max="8" width="8.85156" style="130" customWidth="1"/>
    <col min="9" max="9" width="9.85156" style="130" customWidth="1"/>
    <col min="10" max="10" width="8.85156" style="130" customWidth="1"/>
    <col min="11" max="11" width="27.6719" style="130" customWidth="1"/>
    <col min="12" max="14" width="8.85156" style="130" customWidth="1"/>
    <col min="15" max="15" width="27.6719" style="130" customWidth="1"/>
    <col min="16" max="16" width="8.85156" style="130" customWidth="1"/>
    <col min="17" max="17" width="27.6719" style="130" customWidth="1"/>
    <col min="18" max="18" width="9.17188" style="130" customWidth="1"/>
    <col min="19" max="21" width="8.85156" style="130" customWidth="1"/>
    <col min="22" max="22" width="9.67188" style="130" customWidth="1"/>
    <col min="23" max="23" width="8.85156" style="130" customWidth="1"/>
    <col min="24" max="24" width="27.6719" style="130" customWidth="1"/>
    <col min="25" max="34" width="8.85156" style="130" customWidth="1"/>
    <col min="35" max="16384" width="14.5" style="13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131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74">
        <f>M35+N35</f>
        <v>0</v>
      </c>
      <c r="N37" s="3"/>
      <c r="O37" s="74">
        <f>M37+T35</f>
        <v>0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" customHeight="1">
      <c r="A44" s="3"/>
      <c r="B44" s="66"/>
      <c r="C44" s="66"/>
      <c r="D44" s="66"/>
      <c r="E44" s="66"/>
      <c r="F44" s="66"/>
      <c r="G44" t="s" s="132">
        <v>100</v>
      </c>
      <c r="H44" s="3"/>
      <c r="I44" s="3"/>
      <c r="J44" s="66"/>
      <c r="K44" s="66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6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&amp;L&amp;"Calibri,Regular"&amp;11&amp;K0000000000002021-chicken-tracker.xlsx&amp;C&amp;"Calibri,Regular"&amp;11&amp;K0000000000001/16/22&amp;R&amp;"Calibri,Regular"&amp;11&amp;K000000000000April 2021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3" customWidth="1"/>
    <col min="3" max="3" width="10.6719" style="133" customWidth="1"/>
    <col min="4" max="4" width="12.5" style="133" customWidth="1"/>
    <col min="5" max="8" width="8.85156" style="133" customWidth="1"/>
    <col min="9" max="9" width="9.85156" style="133" customWidth="1"/>
    <col min="10" max="10" width="8.85156" style="133" customWidth="1"/>
    <col min="11" max="11" width="27.6719" style="133" customWidth="1"/>
    <col min="12" max="14" width="8.85156" style="133" customWidth="1"/>
    <col min="15" max="15" width="27.6719" style="133" customWidth="1"/>
    <col min="16" max="16" width="8.85156" style="133" customWidth="1"/>
    <col min="17" max="17" width="27.6719" style="133" customWidth="1"/>
    <col min="18" max="18" width="9.17188" style="133" customWidth="1"/>
    <col min="19" max="21" width="8.85156" style="133" customWidth="1"/>
    <col min="22" max="22" width="9.67188" style="133" customWidth="1"/>
    <col min="23" max="23" width="8.85156" style="133" customWidth="1"/>
    <col min="24" max="24" width="27.6719" style="133" customWidth="1"/>
    <col min="25" max="34" width="8.85156" style="133" customWidth="1"/>
    <col min="35" max="16384" width="14.5" style="133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&amp;L&amp;"Calibri,Regular"&amp;11&amp;K0000000000002021-chicken-tracker.xlsx&amp;C&amp;"Calibri,Regular"&amp;11&amp;K0000000000001/16/22&amp;R&amp;"Calibri,Regular"&amp;11&amp;K000000000000May 2021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4" customWidth="1"/>
    <col min="3" max="3" width="10.6719" style="134" customWidth="1"/>
    <col min="4" max="4" width="12.5" style="134" customWidth="1"/>
    <col min="5" max="8" width="8.85156" style="134" customWidth="1"/>
    <col min="9" max="9" width="9.85156" style="134" customWidth="1"/>
    <col min="10" max="10" width="8.85156" style="134" customWidth="1"/>
    <col min="11" max="11" width="27.6719" style="134" customWidth="1"/>
    <col min="12" max="14" width="8.85156" style="134" customWidth="1"/>
    <col min="15" max="15" width="27.6719" style="134" customWidth="1"/>
    <col min="16" max="16" width="8.85156" style="134" customWidth="1"/>
    <col min="17" max="17" width="27.6719" style="134" customWidth="1"/>
    <col min="18" max="18" width="9.17188" style="134" customWidth="1"/>
    <col min="19" max="21" width="8.85156" style="134" customWidth="1"/>
    <col min="22" max="22" width="9.67188" style="134" customWidth="1"/>
    <col min="23" max="23" width="8.85156" style="134" customWidth="1"/>
    <col min="24" max="24" width="27.6719" style="134" customWidth="1"/>
    <col min="25" max="34" width="8.85156" style="134" customWidth="1"/>
    <col min="35" max="16384" width="14.5" style="134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&amp;L&amp;"Calibri,Regular"&amp;11&amp;K0000000000002021-chicken-tracker.xlsx&amp;C&amp;"Calibri,Regular"&amp;11&amp;K0000000000001/16/22&amp;R&amp;"Calibri,Regular"&amp;11&amp;K000000000000June 2021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5" customWidth="1"/>
    <col min="3" max="3" width="10.6719" style="135" customWidth="1"/>
    <col min="4" max="4" width="12.5" style="135" customWidth="1"/>
    <col min="5" max="7" width="8.85156" style="135" customWidth="1"/>
    <col min="8" max="9" width="9.85156" style="135" customWidth="1"/>
    <col min="10" max="10" width="8.85156" style="135" customWidth="1"/>
    <col min="11" max="11" width="27.6719" style="135" customWidth="1"/>
    <col min="12" max="14" width="8.85156" style="135" customWidth="1"/>
    <col min="15" max="15" width="27.6719" style="135" customWidth="1"/>
    <col min="16" max="16" width="8.85156" style="135" customWidth="1"/>
    <col min="17" max="17" width="27.6719" style="135" customWidth="1"/>
    <col min="18" max="18" width="9.17188" style="135" customWidth="1"/>
    <col min="19" max="21" width="8.85156" style="135" customWidth="1"/>
    <col min="22" max="22" width="9.67188" style="135" customWidth="1"/>
    <col min="23" max="23" width="8.85156" style="135" customWidth="1"/>
    <col min="24" max="24" width="27.6719" style="135" customWidth="1"/>
    <col min="25" max="34" width="8.85156" style="135" customWidth="1"/>
    <col min="35" max="16384" width="14.5" style="135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t="s" s="113">
        <f>IF(SUM(H4:H34)&gt;0,SUM(H4:H34),"")</f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" customHeight="1">
      <c r="A44" s="3"/>
      <c r="B44" s="66"/>
      <c r="C44" s="66"/>
      <c r="D44" s="66"/>
      <c r="E44" s="66"/>
      <c r="F44" s="66"/>
      <c r="G44" t="s" s="132">
        <v>101</v>
      </c>
      <c r="H44" s="3"/>
      <c r="I44" s="3"/>
      <c r="J44" s="66"/>
      <c r="K44" s="66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6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&amp;L&amp;"Calibri,Regular"&amp;11&amp;K0000000000002021-chicken-tracker.xlsx&amp;C&amp;"Calibri,Regular"&amp;11&amp;K0000000000001/16/22&amp;R&amp;"Calibri,Regular"&amp;11&amp;K000000000000July 2021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6" customWidth="1"/>
    <col min="3" max="3" width="10.6719" style="136" customWidth="1"/>
    <col min="4" max="4" width="12.5" style="136" customWidth="1"/>
    <col min="5" max="8" width="8.85156" style="136" customWidth="1"/>
    <col min="9" max="9" width="9.85156" style="136" customWidth="1"/>
    <col min="10" max="10" width="8.85156" style="136" customWidth="1"/>
    <col min="11" max="11" width="27.6719" style="136" customWidth="1"/>
    <col min="12" max="14" width="8.85156" style="136" customWidth="1"/>
    <col min="15" max="15" width="27.6719" style="136" customWidth="1"/>
    <col min="16" max="16" width="8.85156" style="136" customWidth="1"/>
    <col min="17" max="17" width="27.6719" style="136" customWidth="1"/>
    <col min="18" max="18" width="9.17188" style="136" customWidth="1"/>
    <col min="19" max="21" width="8.85156" style="136" customWidth="1"/>
    <col min="22" max="22" width="9.67188" style="136" customWidth="1"/>
    <col min="23" max="23" width="8.85156" style="136" customWidth="1"/>
    <col min="24" max="24" width="27.6719" style="136" customWidth="1"/>
    <col min="25" max="34" width="8.85156" style="136" customWidth="1"/>
    <col min="35" max="16384" width="14.5" style="136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&amp;L&amp;"Calibri,Regular"&amp;11&amp;K0000000000002021-chicken-tracker.xlsx&amp;C&amp;"Calibri,Regular"&amp;11&amp;K0000000000001/16/22&amp;R&amp;"Calibri,Regular"&amp;11&amp;K000000000000August 2021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7" customWidth="1"/>
    <col min="3" max="3" width="10.6719" style="137" customWidth="1"/>
    <col min="4" max="4" width="12.5" style="137" customWidth="1"/>
    <col min="5" max="8" width="8.85156" style="137" customWidth="1"/>
    <col min="9" max="9" width="9.85156" style="137" customWidth="1"/>
    <col min="10" max="10" width="8.85156" style="137" customWidth="1"/>
    <col min="11" max="11" width="27.6719" style="137" customWidth="1"/>
    <col min="12" max="14" width="8.85156" style="137" customWidth="1"/>
    <col min="15" max="15" width="27.6719" style="137" customWidth="1"/>
    <col min="16" max="16" width="8.85156" style="137" customWidth="1"/>
    <col min="17" max="17" width="27.6719" style="137" customWidth="1"/>
    <col min="18" max="18" width="9.17188" style="137" customWidth="1"/>
    <col min="19" max="21" width="8.85156" style="137" customWidth="1"/>
    <col min="22" max="22" width="9.67188" style="137" customWidth="1"/>
    <col min="23" max="23" width="8.85156" style="137" customWidth="1"/>
    <col min="24" max="24" width="27.6719" style="137" customWidth="1"/>
    <col min="25" max="34" width="8.85156" style="137" customWidth="1"/>
    <col min="35" max="16384" width="14.5" style="137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&amp;L&amp;"Calibri,Regular"&amp;11&amp;K0000000000002021-chicken-tracker.xlsx&amp;C&amp;"Calibri,Regular"&amp;11&amp;K0000000000001/16/22&amp;R&amp;"Calibri,Regular"&amp;11&amp;K000000000000September 2021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8" customWidth="1"/>
    <col min="3" max="3" width="10.6719" style="138" customWidth="1"/>
    <col min="4" max="4" width="12.5" style="138" customWidth="1"/>
    <col min="5" max="8" width="8.85156" style="138" customWidth="1"/>
    <col min="9" max="9" width="9.85156" style="138" customWidth="1"/>
    <col min="10" max="10" width="8.85156" style="138" customWidth="1"/>
    <col min="11" max="11" width="27.6719" style="138" customWidth="1"/>
    <col min="12" max="14" width="8.85156" style="138" customWidth="1"/>
    <col min="15" max="15" width="27.6719" style="138" customWidth="1"/>
    <col min="16" max="16" width="8.85156" style="138" customWidth="1"/>
    <col min="17" max="17" width="27.6719" style="138" customWidth="1"/>
    <col min="18" max="18" width="9.17188" style="138" customWidth="1"/>
    <col min="19" max="21" width="8.85156" style="138" customWidth="1"/>
    <col min="22" max="22" width="9.67188" style="138" customWidth="1"/>
    <col min="23" max="23" width="8.85156" style="138" customWidth="1"/>
    <col min="24" max="24" width="27.6719" style="138" customWidth="1"/>
    <col min="25" max="34" width="8.85156" style="138" customWidth="1"/>
    <col min="35" max="16384" width="14.5" style="138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&amp;L&amp;"Calibri,Regular"&amp;11&amp;K0000000000002021-chicken-tracker.xlsx&amp;C&amp;"Calibri,Regular"&amp;11&amp;K0000000000001/16/22&amp;R&amp;"Calibri,Regular"&amp;11&amp;K000000000000October 2021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9" customWidth="1"/>
    <col min="3" max="3" width="10.6719" style="139" customWidth="1"/>
    <col min="4" max="4" width="12.5" style="139" customWidth="1"/>
    <col min="5" max="5" width="8.85156" style="139" customWidth="1"/>
    <col min="6" max="6" width="9.17188" style="139" customWidth="1"/>
    <col min="7" max="8" width="8.85156" style="139" customWidth="1"/>
    <col min="9" max="9" width="9.85156" style="139" customWidth="1"/>
    <col min="10" max="10" width="8.85156" style="139" customWidth="1"/>
    <col min="11" max="11" width="27.6719" style="139" customWidth="1"/>
    <col min="12" max="14" width="8.85156" style="139" customWidth="1"/>
    <col min="15" max="15" width="27.6719" style="139" customWidth="1"/>
    <col min="16" max="16" width="8.85156" style="139" customWidth="1"/>
    <col min="17" max="17" width="27.6719" style="139" customWidth="1"/>
    <col min="18" max="18" width="9.17188" style="139" customWidth="1"/>
    <col min="19" max="21" width="8.85156" style="139" customWidth="1"/>
    <col min="22" max="22" width="9.67188" style="139" customWidth="1"/>
    <col min="23" max="23" width="8.85156" style="139" customWidth="1"/>
    <col min="24" max="24" width="27.6719" style="139" customWidth="1"/>
    <col min="25" max="34" width="8.85156" style="139" customWidth="1"/>
    <col min="35" max="16384" width="14.5" style="139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IF(SUM(C35:E35)&gt;0,SUM(C35:E35)/COUNT(A4:A34),"")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&amp;L&amp;"Calibri,Regular"&amp;11&amp;K0000000000002021-chicken-tracker.xlsx&amp;C&amp;"Calibri,Regular"&amp;11&amp;K0000000000001/16/22&amp;R&amp;"Calibri,Regular"&amp;11&amp;K000000000000November 2021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40" customWidth="1"/>
    <col min="3" max="3" width="10.6719" style="140" customWidth="1"/>
    <col min="4" max="4" width="12.5" style="140" customWidth="1"/>
    <col min="5" max="8" width="8.85156" style="140" customWidth="1"/>
    <col min="9" max="9" width="9.85156" style="140" customWidth="1"/>
    <col min="10" max="10" width="8.85156" style="140" customWidth="1"/>
    <col min="11" max="11" width="27.6719" style="140" customWidth="1"/>
    <col min="12" max="14" width="8.85156" style="140" customWidth="1"/>
    <col min="15" max="15" width="27.6719" style="140" customWidth="1"/>
    <col min="16" max="16" width="8.85156" style="140" customWidth="1"/>
    <col min="17" max="17" width="27.6719" style="140" customWidth="1"/>
    <col min="18" max="18" width="9.17188" style="140" customWidth="1"/>
    <col min="19" max="21" width="8.85156" style="140" customWidth="1"/>
    <col min="22" max="22" width="9.67188" style="140" customWidth="1"/>
    <col min="23" max="23" width="8.85156" style="140" customWidth="1"/>
    <col min="24" max="24" width="27.6719" style="140" customWidth="1"/>
    <col min="25" max="34" width="8.85156" style="140" customWidth="1"/>
    <col min="35" max="16384" width="14.5" style="14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&amp;L&amp;"Calibri,Regular"&amp;11&amp;K0000000000002021-chicken-tracker.xlsx&amp;C&amp;"Calibri,Regular"&amp;11&amp;K0000000000001/16/22&amp;R&amp;"Calibri,Regular"&amp;11&amp;K000000000000December 2021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