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ummary 2026" sheetId="1" r:id="rId4"/>
    <sheet name="January 2026" sheetId="2" r:id="rId5"/>
    <sheet name=" February 2026" sheetId="3" r:id="rId6"/>
    <sheet name="March 2026" sheetId="4" r:id="rId7"/>
    <sheet name="April 2026" sheetId="5" r:id="rId8"/>
    <sheet name="May 2026" sheetId="6" r:id="rId9"/>
    <sheet name="June 2026" sheetId="7" r:id="rId10"/>
    <sheet name="July 2026" sheetId="8" r:id="rId11"/>
    <sheet name="August 2026" sheetId="9" r:id="rId12"/>
    <sheet name="September 2026" sheetId="10" r:id="rId13"/>
    <sheet name="October 2026" sheetId="11" r:id="rId14"/>
    <sheet name="November 2026" sheetId="12" r:id="rId15"/>
    <sheet name="December 2026" sheetId="13" r:id="rId16"/>
  </sheets>
</workbook>
</file>

<file path=xl/sharedStrings.xml><?xml version="1.0" encoding="utf-8"?>
<sst xmlns="http://schemas.openxmlformats.org/spreadsheetml/2006/main" uniqueCount="102">
  <si>
    <t>Hatches</t>
  </si>
  <si>
    <t>Flock Losses</t>
  </si>
  <si>
    <t>Laying Hens per Day</t>
  </si>
  <si>
    <t>Eggs Collected per Day</t>
  </si>
  <si>
    <t>Percent Productivity</t>
  </si>
  <si>
    <t>Pounds Fed</t>
  </si>
  <si>
    <t>Feed Cost</t>
  </si>
  <si>
    <t>Pounds Feed per Egg</t>
  </si>
  <si>
    <t>Feed Cost per Egg</t>
  </si>
  <si>
    <t>Total Income</t>
  </si>
  <si>
    <t>Supply Expenses (includes Feed)</t>
  </si>
  <si>
    <t>Feed Cost per Dozen</t>
  </si>
  <si>
    <t>Total Cost per Dozen (includes Flock)</t>
  </si>
  <si>
    <t>Flock Purchases</t>
  </si>
  <si>
    <t>Average Hatch Rate</t>
  </si>
  <si>
    <t>Average Cost per Live Chick</t>
  </si>
  <si>
    <t>Non-Predator Losses</t>
  </si>
  <si>
    <t>Predator Loss</t>
  </si>
  <si>
    <t>Total Net Income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</si>
  <si>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</si>
  <si>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</si>
  <si>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</si>
  <si>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</si>
  <si>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</si>
  <si>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</si>
  <si>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</si>
  <si>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</si>
  <si>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</si>
  <si>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</si>
  <si>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</si>
  <si>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</si>
  <si>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 to Date Total</t>
  </si>
  <si>
    <t>Year to Date Average</t>
  </si>
  <si>
    <t xml:space="preserve"> Laying Hens per Day</t>
  </si>
  <si>
    <t xml:space="preserve"> Eggs Collected per Day</t>
  </si>
  <si>
    <t>Monthly Average Pounds Fed</t>
  </si>
  <si>
    <t>Monthly Average Feed Cost</t>
  </si>
  <si>
    <t xml:space="preserve"> Pounds Feed per Egg</t>
  </si>
  <si>
    <t xml:space="preserve"> Feed Cost per Egg</t>
  </si>
  <si>
    <t>Monthly Income</t>
  </si>
  <si>
    <t>Monthly Expenses</t>
  </si>
  <si>
    <t>Total Cost per Dozen</t>
  </si>
  <si>
    <t>Monthly Flock Purchase</t>
  </si>
  <si>
    <t>Monthly  Hatch Rate</t>
  </si>
  <si>
    <t>Monthly Cost Per Live Chick</t>
  </si>
  <si>
    <t xml:space="preserve">Non-Predator Loss </t>
  </si>
  <si>
    <t xml:space="preserve">Predator Loss </t>
  </si>
  <si>
    <t>Monthly Average  Net Income</t>
  </si>
  <si>
    <t>Year to Date</t>
  </si>
  <si>
    <t>Annual Totals</t>
  </si>
  <si>
    <t>Eggs Collected</t>
  </si>
  <si>
    <t>Feed (pounds)</t>
  </si>
  <si>
    <t>Income</t>
  </si>
  <si>
    <t>Supply Expenses</t>
  </si>
  <si>
    <t>Total Expense</t>
  </si>
  <si>
    <t>Annual Profit</t>
  </si>
  <si>
    <t>Date</t>
  </si>
  <si>
    <t>Laying Hens</t>
  </si>
  <si>
    <t>Production</t>
  </si>
  <si>
    <t>Expenses</t>
  </si>
  <si>
    <t>Eggs Sold</t>
  </si>
  <si>
    <t>Chickens Sold</t>
  </si>
  <si>
    <t>Customer Name</t>
  </si>
  <si>
    <t>Feed Purchased</t>
  </si>
  <si>
    <t>Bedding</t>
  </si>
  <si>
    <t>General Supplies</t>
  </si>
  <si>
    <t>Medicine  / Vet / Vaccines</t>
  </si>
  <si>
    <t>Live Chicks</t>
  </si>
  <si>
    <t>Hatching Eggs</t>
  </si>
  <si>
    <t>Supplier</t>
  </si>
  <si>
    <t>Human Consumption</t>
  </si>
  <si>
    <t>Natural Causes</t>
  </si>
  <si>
    <t>Quantity</t>
  </si>
  <si>
    <t>Brown</t>
  </si>
  <si>
    <t>Colored</t>
  </si>
  <si>
    <t>White</t>
  </si>
  <si>
    <t>Total</t>
  </si>
  <si>
    <t>Dozen</t>
  </si>
  <si>
    <t>$</t>
  </si>
  <si>
    <t>Pounds</t>
  </si>
  <si>
    <t>Description</t>
  </si>
  <si>
    <t>Hatched</t>
  </si>
  <si>
    <t xml:space="preserve">Raccoon </t>
  </si>
  <si>
    <t>Skunk</t>
  </si>
  <si>
    <t>Possum</t>
  </si>
  <si>
    <t>Dog</t>
  </si>
  <si>
    <t>Birds</t>
  </si>
  <si>
    <t>Bobcat</t>
  </si>
  <si>
    <t>Other</t>
  </si>
  <si>
    <t>Unknown</t>
  </si>
  <si>
    <t>Average Productivity</t>
  </si>
  <si>
    <t>Pounds Fed Per Egg</t>
  </si>
  <si>
    <t>Feed Cost Per Egg</t>
  </si>
  <si>
    <t>Hatch Rate</t>
  </si>
  <si>
    <t>Cost per Live Chick</t>
  </si>
  <si>
    <t xml:space="preserve"> </t>
  </si>
  <si>
    <t>Monthly Financial Summary</t>
  </si>
  <si>
    <t>Flock Loss Summary</t>
  </si>
  <si>
    <t>Net</t>
  </si>
  <si>
    <t>Non-Predator</t>
  </si>
  <si>
    <t xml:space="preserve">     </t>
  </si>
  <si>
    <t xml:space="preserve">  </t>
  </si>
</sst>
</file>

<file path=xl/styles.xml><?xml version="1.0" encoding="utf-8"?>
<styleSheet xmlns="http://schemas.openxmlformats.org/spreadsheetml/2006/main">
  <numFmts count="5">
    <numFmt numFmtId="0" formatCode="General"/>
    <numFmt numFmtId="59" formatCode="&quot; &quot;&quot;$&quot;* #,##0.00&quot; &quot;;&quot; &quot;&quot;$&quot;* (#,##0.00);&quot; &quot;&quot;$&quot;* &quot;-&quot;??&quot; &quot;"/>
    <numFmt numFmtId="60" formatCode="&quot;$&quot;#,##0.00;&quot;$&quot;#,##0.00"/>
    <numFmt numFmtId="61" formatCode="0.0"/>
    <numFmt numFmtId="62" formatCode="&quot;$&quot;#,##0.00&quot; &quot;;(&quot;$&quot;#,##0.00)"/>
  </numFmts>
  <fonts count="3">
    <font>
      <sz val="11"/>
      <color indexed="8"/>
      <name val="Calibri"/>
    </font>
    <font>
      <sz val="15"/>
      <color indexed="8"/>
      <name val="Calibri"/>
    </font>
    <font>
      <b val="1"/>
      <sz val="11"/>
      <color indexed="8"/>
      <name val="Calibri"/>
    </font>
  </fonts>
  <fills count="13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</fills>
  <borders count="4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41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0" fillId="2" borderId="6" applyNumberFormat="0" applyFont="1" applyFill="1" applyBorder="1" applyAlignment="1" applyProtection="0">
      <alignment vertical="bottom"/>
    </xf>
    <xf numFmtId="0" fontId="0" fillId="2" borderId="7" applyNumberFormat="0" applyFont="1" applyFill="1" applyBorder="1" applyAlignment="1" applyProtection="0">
      <alignment horizontal="center" vertical="bottom"/>
    </xf>
    <xf numFmtId="0" fontId="0" fillId="2" borderId="8" applyNumberFormat="0" applyFont="1" applyFill="1" applyBorder="1" applyAlignment="1" applyProtection="0">
      <alignment vertical="bottom"/>
    </xf>
    <xf numFmtId="0" fontId="0" fillId="2" borderId="9" applyNumberFormat="0" applyFont="1" applyFill="1" applyBorder="1" applyAlignment="1" applyProtection="0">
      <alignment vertical="bottom"/>
    </xf>
    <xf numFmtId="0" fontId="0" fillId="2" borderId="10" applyNumberFormat="0" applyFont="1" applyFill="1" applyBorder="1" applyAlignment="1" applyProtection="0">
      <alignment vertical="bottom"/>
    </xf>
    <xf numFmtId="49" fontId="0" fillId="2" borderId="7" applyNumberFormat="1" applyFont="1" applyFill="1" applyBorder="1" applyAlignment="1" applyProtection="0">
      <alignment horizontal="center" vertical="bottom"/>
    </xf>
    <xf numFmtId="0" fontId="0" fillId="2" borderId="11" applyNumberFormat="0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0" fontId="0" fillId="2" borderId="13" applyNumberFormat="0" applyFont="1" applyFill="1" applyBorder="1" applyAlignment="1" applyProtection="0">
      <alignment vertical="bottom"/>
    </xf>
    <xf numFmtId="0" fontId="0" fillId="2" borderId="14" applyNumberFormat="0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/>
    </xf>
    <xf numFmtId="0" fontId="0" fillId="3" borderId="16" applyNumberFormat="0" applyFont="1" applyFill="1" applyBorder="1" applyAlignment="1" applyProtection="0">
      <alignment vertical="bottom"/>
    </xf>
    <xf numFmtId="49" fontId="0" fillId="4" borderId="17" applyNumberFormat="1" applyFont="1" applyFill="1" applyBorder="1" applyAlignment="1" applyProtection="0">
      <alignment horizontal="center" vertical="bottom" wrapText="1"/>
    </xf>
    <xf numFmtId="49" fontId="0" fillId="5" borderId="17" applyNumberFormat="1" applyFont="1" applyFill="1" applyBorder="1" applyAlignment="1" applyProtection="0">
      <alignment horizontal="center" vertical="bottom" wrapText="1"/>
    </xf>
    <xf numFmtId="49" fontId="0" fillId="6" borderId="17" applyNumberFormat="1" applyFont="1" applyFill="1" applyBorder="1" applyAlignment="1" applyProtection="0">
      <alignment horizontal="center" vertical="bottom" wrapText="1"/>
    </xf>
    <xf numFmtId="49" fontId="0" fillId="7" borderId="18" applyNumberFormat="1" applyFont="1" applyFill="1" applyBorder="1" applyAlignment="1" applyProtection="0">
      <alignment horizontal="center" vertical="bottom" wrapText="1"/>
    </xf>
    <xf numFmtId="49" fontId="0" fillId="3" borderId="16" applyNumberFormat="1" applyFont="1" applyFill="1" applyBorder="1" applyAlignment="1" applyProtection="0">
      <alignment vertical="bottom"/>
    </xf>
    <xf numFmtId="49" fontId="0" fillId="4" borderId="17" applyNumberFormat="1" applyFont="1" applyFill="1" applyBorder="1" applyAlignment="1" applyProtection="0">
      <alignment vertical="bottom"/>
    </xf>
    <xf numFmtId="59" fontId="0" fillId="4" borderId="17" applyNumberFormat="1" applyFont="1" applyFill="1" applyBorder="1" applyAlignment="1" applyProtection="0">
      <alignment vertical="bottom"/>
    </xf>
    <xf numFmtId="2" fontId="0" fillId="4" borderId="17" applyNumberFormat="1" applyFont="1" applyFill="1" applyBorder="1" applyAlignment="1" applyProtection="0">
      <alignment vertical="bottom"/>
    </xf>
    <xf numFmtId="59" fontId="0" fillId="5" borderId="17" applyNumberFormat="1" applyFont="1" applyFill="1" applyBorder="1" applyAlignment="1" applyProtection="0">
      <alignment vertical="bottom"/>
    </xf>
    <xf numFmtId="49" fontId="0" fillId="5" borderId="17" applyNumberFormat="1" applyFont="1" applyFill="1" applyBorder="1" applyAlignment="1" applyProtection="0">
      <alignment vertical="bottom"/>
    </xf>
    <xf numFmtId="59" fontId="0" fillId="6" borderId="17" applyNumberFormat="1" applyFont="1" applyFill="1" applyBorder="1" applyAlignment="1" applyProtection="0">
      <alignment vertical="bottom"/>
    </xf>
    <xf numFmtId="49" fontId="0" fillId="6" borderId="17" applyNumberFormat="1" applyFont="1" applyFill="1" applyBorder="1" applyAlignment="1" applyProtection="0">
      <alignment vertical="bottom"/>
    </xf>
    <xf numFmtId="59" fontId="0" fillId="2" borderId="18" applyNumberFormat="1" applyFont="1" applyFill="1" applyBorder="1" applyAlignment="1" applyProtection="0">
      <alignment vertical="bottom"/>
    </xf>
    <xf numFmtId="60" fontId="0" fillId="2" borderId="2" applyNumberFormat="1" applyFont="1" applyFill="1" applyBorder="1" applyAlignment="1" applyProtection="0">
      <alignment vertical="bottom"/>
    </xf>
    <xf numFmtId="49" fontId="0" fillId="3" borderId="19" applyNumberFormat="1" applyFont="1" applyFill="1" applyBorder="1" applyAlignment="1" applyProtection="0">
      <alignment vertical="bottom"/>
    </xf>
    <xf numFmtId="49" fontId="0" fillId="4" borderId="20" applyNumberFormat="1" applyFont="1" applyFill="1" applyBorder="1" applyAlignment="1" applyProtection="0">
      <alignment vertical="bottom"/>
    </xf>
    <xf numFmtId="59" fontId="0" fillId="4" borderId="20" applyNumberFormat="1" applyFont="1" applyFill="1" applyBorder="1" applyAlignment="1" applyProtection="0">
      <alignment vertical="bottom"/>
    </xf>
    <xf numFmtId="2" fontId="0" fillId="4" borderId="20" applyNumberFormat="1" applyFont="1" applyFill="1" applyBorder="1" applyAlignment="1" applyProtection="0">
      <alignment vertical="bottom"/>
    </xf>
    <xf numFmtId="59" fontId="0" fillId="5" borderId="20" applyNumberFormat="1" applyFont="1" applyFill="1" applyBorder="1" applyAlignment="1" applyProtection="0">
      <alignment vertical="bottom"/>
    </xf>
    <xf numFmtId="49" fontId="0" fillId="5" borderId="20" applyNumberFormat="1" applyFont="1" applyFill="1" applyBorder="1" applyAlignment="1" applyProtection="0">
      <alignment vertical="bottom"/>
    </xf>
    <xf numFmtId="59" fontId="0" fillId="6" borderId="20" applyNumberFormat="1" applyFont="1" applyFill="1" applyBorder="1" applyAlignment="1" applyProtection="0">
      <alignment vertical="bottom"/>
    </xf>
    <xf numFmtId="49" fontId="0" fillId="6" borderId="20" applyNumberFormat="1" applyFont="1" applyFill="1" applyBorder="1" applyAlignment="1" applyProtection="0">
      <alignment vertical="bottom"/>
    </xf>
    <xf numFmtId="59" fontId="0" fillId="2" borderId="21" applyNumberFormat="1" applyFont="1" applyFill="1" applyBorder="1" applyAlignment="1" applyProtection="0">
      <alignment vertical="bottom"/>
    </xf>
    <xf numFmtId="49" fontId="0" fillId="7" borderId="22" applyNumberFormat="1" applyFont="1" applyFill="1" applyBorder="1" applyAlignment="1" applyProtection="0">
      <alignment vertical="bottom"/>
    </xf>
    <xf numFmtId="0" fontId="0" fillId="2" borderId="23" applyNumberFormat="0" applyFont="1" applyFill="1" applyBorder="1" applyAlignment="1" applyProtection="0">
      <alignment vertical="bottom"/>
    </xf>
    <xf numFmtId="61" fontId="0" fillId="8" borderId="24" applyNumberFormat="1" applyFont="1" applyFill="1" applyBorder="1" applyAlignment="1" applyProtection="0">
      <alignment vertical="bottom"/>
    </xf>
    <xf numFmtId="9" fontId="0" fillId="8" borderId="24" applyNumberFormat="1" applyFont="1" applyFill="1" applyBorder="1" applyAlignment="1" applyProtection="0">
      <alignment vertical="bottom"/>
    </xf>
    <xf numFmtId="49" fontId="2" fillId="4" borderId="24" applyNumberFormat="1" applyFont="1" applyFill="1" applyBorder="1" applyAlignment="1" applyProtection="0">
      <alignment vertical="bottom"/>
    </xf>
    <xf numFmtId="59" fontId="0" fillId="4" borderId="24" applyNumberFormat="1" applyFont="1" applyFill="1" applyBorder="1" applyAlignment="1" applyProtection="0">
      <alignment vertical="bottom"/>
    </xf>
    <xf numFmtId="2" fontId="0" fillId="8" borderId="24" applyNumberFormat="1" applyFont="1" applyFill="1" applyBorder="1" applyAlignment="1" applyProtection="0">
      <alignment vertical="bottom"/>
    </xf>
    <xf numFmtId="59" fontId="0" fillId="5" borderId="24" applyNumberFormat="1" applyFont="1" applyFill="1" applyBorder="1" applyAlignment="1" applyProtection="0">
      <alignment vertical="bottom"/>
    </xf>
    <xf numFmtId="59" fontId="0" fillId="6" borderId="24" applyNumberFormat="1" applyFont="1" applyFill="1" applyBorder="1" applyAlignment="1" applyProtection="0">
      <alignment vertical="bottom"/>
    </xf>
    <xf numFmtId="0" fontId="2" fillId="8" borderId="24" applyNumberFormat="0" applyFont="1" applyFill="1" applyBorder="1" applyAlignment="1" applyProtection="0">
      <alignment vertical="bottom"/>
    </xf>
    <xf numFmtId="49" fontId="2" fillId="6" borderId="24" applyNumberFormat="1" applyFont="1" applyFill="1" applyBorder="1" applyAlignment="1" applyProtection="0">
      <alignment vertical="bottom"/>
    </xf>
    <xf numFmtId="49" fontId="2" fillId="6" borderId="25" applyNumberFormat="1" applyFont="1" applyFill="1" applyBorder="1" applyAlignment="1" applyProtection="0">
      <alignment vertical="bottom"/>
    </xf>
    <xf numFmtId="59" fontId="0" fillId="2" borderId="26" applyNumberFormat="1" applyFont="1" applyFill="1" applyBorder="1" applyAlignment="1" applyProtection="0">
      <alignment vertical="bottom"/>
    </xf>
    <xf numFmtId="0" fontId="0" fillId="2" borderId="27" applyNumberFormat="0" applyFont="1" applyFill="1" applyBorder="1" applyAlignment="1" applyProtection="0">
      <alignment vertical="bottom"/>
    </xf>
    <xf numFmtId="0" fontId="0" fillId="2" borderId="28" applyNumberFormat="0" applyFont="1" applyFill="1" applyBorder="1" applyAlignment="1" applyProtection="0">
      <alignment vertical="bottom"/>
    </xf>
    <xf numFmtId="0" fontId="0" fillId="2" borderId="29" applyNumberFormat="0" applyFont="1" applyFill="1" applyBorder="1" applyAlignment="1" applyProtection="0">
      <alignment vertical="bottom"/>
    </xf>
    <xf numFmtId="49" fontId="0" fillId="2" borderId="30" applyNumberFormat="1" applyFont="1" applyFill="1" applyBorder="1" applyAlignment="1" applyProtection="0">
      <alignment horizontal="center" vertical="bottom"/>
    </xf>
    <xf numFmtId="0" fontId="0" fillId="2" borderId="31" applyNumberFormat="0" applyFont="1" applyFill="1" applyBorder="1" applyAlignment="1" applyProtection="0">
      <alignment vertical="bottom"/>
    </xf>
    <xf numFmtId="0" fontId="0" fillId="2" borderId="32" applyNumberFormat="0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vertical="bottom"/>
    </xf>
    <xf numFmtId="0" fontId="0" fillId="7" borderId="17" applyNumberFormat="0" applyFont="1" applyFill="1" applyBorder="1" applyAlignment="1" applyProtection="0">
      <alignment vertical="bottom"/>
    </xf>
    <xf numFmtId="49" fontId="0" fillId="7" borderId="17" applyNumberFormat="1" applyFont="1" applyFill="1" applyBorder="1" applyAlignment="1" applyProtection="0">
      <alignment horizontal="center" vertical="bottom" wrapText="1"/>
    </xf>
    <xf numFmtId="49" fontId="0" fillId="2" borderId="17" applyNumberFormat="1" applyFont="1" applyFill="1" applyBorder="1" applyAlignment="1" applyProtection="0">
      <alignment vertical="bottom"/>
    </xf>
    <xf numFmtId="59" fontId="0" fillId="2" borderId="33" applyNumberFormat="1" applyFont="1" applyFill="1" applyBorder="1" applyAlignment="1" applyProtection="0">
      <alignment vertical="bottom"/>
    </xf>
    <xf numFmtId="0" fontId="0" fillId="2" borderId="34" applyNumberFormat="0" applyFont="1" applyFill="1" applyBorder="1" applyAlignment="1" applyProtection="0">
      <alignment vertical="bottom"/>
    </xf>
    <xf numFmtId="0" fontId="0" fillId="2" borderId="35" applyNumberFormat="0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horizontal="center" vertical="bottom"/>
    </xf>
    <xf numFmtId="0" fontId="0" fillId="2" borderId="2" applyNumberFormat="0" applyFont="1" applyFill="1" applyBorder="1" applyAlignment="1" applyProtection="0">
      <alignment vertical="bottom" wrapText="1"/>
    </xf>
    <xf numFmtId="0" fontId="0" fillId="2" borderId="17" applyNumberFormat="1" applyFont="1" applyFill="1" applyBorder="1" applyAlignment="1" applyProtection="0">
      <alignment vertical="bottom"/>
    </xf>
    <xf numFmtId="59" fontId="0" fillId="2" borderId="17" applyNumberFormat="1" applyFont="1" applyFill="1" applyBorder="1" applyAlignment="1" applyProtection="0">
      <alignment vertical="bottom"/>
    </xf>
    <xf numFmtId="60" fontId="0" fillId="2" borderId="17" applyNumberFormat="1" applyFont="1" applyFill="1" applyBorder="1" applyAlignment="1" applyProtection="0">
      <alignment vertical="bottom"/>
    </xf>
    <xf numFmtId="60" fontId="0" fillId="2" borderId="33" applyNumberFormat="1" applyFont="1" applyFill="1" applyBorder="1" applyAlignment="1" applyProtection="0">
      <alignment vertical="bottom"/>
    </xf>
    <xf numFmtId="59" fontId="0" fillId="2" borderId="2" applyNumberFormat="1" applyFont="1" applyFill="1" applyBorder="1" applyAlignment="1" applyProtection="0">
      <alignment vertical="bottom"/>
    </xf>
    <xf numFmtId="0" fontId="0" fillId="2" borderId="36" applyNumberFormat="0" applyFont="1" applyFill="1" applyBorder="1" applyAlignment="1" applyProtection="0">
      <alignment vertical="bottom"/>
    </xf>
    <xf numFmtId="0" fontId="0" fillId="2" borderId="37" applyNumberFormat="0" applyFont="1" applyFill="1" applyBorder="1" applyAlignment="1" applyProtection="0">
      <alignment vertical="bottom"/>
    </xf>
    <xf numFmtId="0" fontId="0" fillId="2" borderId="38" applyNumberFormat="0" applyFont="1" applyFill="1" applyBorder="1" applyAlignment="1" applyProtection="0">
      <alignment vertical="bottom"/>
    </xf>
    <xf numFmtId="0" fontId="0" fillId="2" borderId="39" applyNumberFormat="0" applyFont="1" applyFill="1" applyBorder="1" applyAlignment="1" applyProtection="0">
      <alignment vertical="bottom"/>
    </xf>
    <xf numFmtId="0" fontId="0" fillId="2" borderId="40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3" borderId="41" applyNumberFormat="1" applyFont="1" applyFill="1" applyBorder="1" applyAlignment="1" applyProtection="0">
      <alignment horizontal="center" vertical="bottom"/>
    </xf>
    <xf numFmtId="49" fontId="0" fillId="4" borderId="41" applyNumberFormat="1" applyFont="1" applyFill="1" applyBorder="1" applyAlignment="1" applyProtection="0">
      <alignment horizontal="center" vertical="bottom" wrapText="1"/>
    </xf>
    <xf numFmtId="49" fontId="0" fillId="4" borderId="30" applyNumberFormat="1" applyFont="1" applyFill="1" applyBorder="1" applyAlignment="1" applyProtection="0">
      <alignment horizontal="center" vertical="bottom"/>
    </xf>
    <xf numFmtId="0" fontId="0" fillId="4" borderId="17" applyNumberFormat="0" applyFont="1" applyFill="1" applyBorder="1" applyAlignment="1" applyProtection="0">
      <alignment horizontal="center" vertical="bottom"/>
    </xf>
    <xf numFmtId="49" fontId="0" fillId="9" borderId="30" applyNumberFormat="1" applyFont="1" applyFill="1" applyBorder="1" applyAlignment="1" applyProtection="0">
      <alignment horizontal="center" vertical="bottom"/>
    </xf>
    <xf numFmtId="49" fontId="0" fillId="5" borderId="30" applyNumberFormat="1" applyFont="1" applyFill="1" applyBorder="1" applyAlignment="1" applyProtection="0">
      <alignment horizontal="center" vertical="bottom"/>
    </xf>
    <xf numFmtId="49" fontId="0" fillId="6" borderId="30" applyNumberFormat="1" applyFont="1" applyFill="1" applyBorder="1" applyAlignment="1" applyProtection="0">
      <alignment horizontal="center" vertical="bottom"/>
    </xf>
    <xf numFmtId="49" fontId="0" fillId="10" borderId="30" applyNumberFormat="1" applyFont="1" applyFill="1" applyBorder="1" applyAlignment="1" applyProtection="0">
      <alignment horizontal="center" vertical="bottom"/>
    </xf>
    <xf numFmtId="0" fontId="0" fillId="2" borderId="42" applyNumberFormat="0" applyFont="1" applyFill="1" applyBorder="1" applyAlignment="1" applyProtection="0">
      <alignment vertical="bottom"/>
    </xf>
    <xf numFmtId="0" fontId="0" fillId="2" borderId="43" applyNumberFormat="0" applyFont="1" applyFill="1" applyBorder="1" applyAlignment="1" applyProtection="0">
      <alignment vertical="bottom"/>
    </xf>
    <xf numFmtId="49" fontId="0" fillId="4" borderId="30" applyNumberFormat="1" applyFont="1" applyFill="1" applyBorder="1" applyAlignment="1" applyProtection="0">
      <alignment horizontal="center" vertical="bottom" wrapText="1"/>
    </xf>
    <xf numFmtId="0" fontId="0" fillId="4" borderId="17" applyNumberFormat="0" applyFont="1" applyFill="1" applyBorder="1" applyAlignment="1" applyProtection="0">
      <alignment horizontal="center" vertical="bottom" wrapText="1"/>
    </xf>
    <xf numFmtId="49" fontId="0" fillId="9" borderId="41" applyNumberFormat="1" applyFont="1" applyFill="1" applyBorder="1" applyAlignment="1" applyProtection="0">
      <alignment horizontal="center" vertical="bottom" wrapText="1"/>
    </xf>
    <xf numFmtId="49" fontId="0" fillId="5" borderId="30" applyNumberFormat="1" applyFont="1" applyFill="1" applyBorder="1" applyAlignment="1" applyProtection="0">
      <alignment horizontal="center" vertical="bottom" wrapText="1"/>
    </xf>
    <xf numFmtId="49" fontId="0" fillId="6" borderId="41" applyNumberFormat="1" applyFont="1" applyFill="1" applyBorder="1" applyAlignment="1" applyProtection="0">
      <alignment horizontal="center" vertical="bottom"/>
    </xf>
    <xf numFmtId="49" fontId="0" fillId="10" borderId="41" applyNumberFormat="1" applyFont="1" applyFill="1" applyBorder="1" applyAlignment="1" applyProtection="0">
      <alignment horizontal="center" vertical="bottom" wrapText="1"/>
    </xf>
    <xf numFmtId="49" fontId="0" fillId="9" borderId="17" applyNumberFormat="1" applyFont="1" applyFill="1" applyBorder="1" applyAlignment="1" applyProtection="0">
      <alignment horizontal="center" vertical="bottom"/>
    </xf>
    <xf numFmtId="49" fontId="0" fillId="5" borderId="17" applyNumberFormat="1" applyFont="1" applyFill="1" applyBorder="1" applyAlignment="1" applyProtection="0">
      <alignment horizontal="center" vertical="bottom"/>
    </xf>
    <xf numFmtId="49" fontId="0" fillId="6" borderId="17" applyNumberFormat="1" applyFont="1" applyFill="1" applyBorder="1" applyAlignment="1" applyProtection="0">
      <alignment horizontal="center" vertical="bottom"/>
    </xf>
    <xf numFmtId="49" fontId="0" fillId="10" borderId="17" applyNumberFormat="1" applyFont="1" applyFill="1" applyBorder="1" applyAlignment="1" applyProtection="0">
      <alignment vertical="bottom"/>
    </xf>
    <xf numFmtId="0" fontId="0" fillId="3" borderId="17" applyNumberFormat="1" applyFont="1" applyFill="1" applyBorder="1" applyAlignment="1" applyProtection="0">
      <alignment vertical="bottom"/>
    </xf>
    <xf numFmtId="0" fontId="0" fillId="4" borderId="17" applyNumberFormat="0" applyFont="1" applyFill="1" applyBorder="1" applyAlignment="1" applyProtection="0">
      <alignment vertical="bottom"/>
    </xf>
    <xf numFmtId="0" fontId="0" fillId="9" borderId="17" applyNumberFormat="0" applyFont="1" applyFill="1" applyBorder="1" applyAlignment="1" applyProtection="0">
      <alignment vertical="bottom"/>
    </xf>
    <xf numFmtId="59" fontId="0" fillId="9" borderId="17" applyNumberFormat="1" applyFont="1" applyFill="1" applyBorder="1" applyAlignment="1" applyProtection="0">
      <alignment vertical="bottom"/>
    </xf>
    <xf numFmtId="0" fontId="0" fillId="9" borderId="17" applyNumberFormat="0" applyFont="1" applyFill="1" applyBorder="1" applyAlignment="1" applyProtection="0">
      <alignment vertical="bottom" wrapText="1"/>
    </xf>
    <xf numFmtId="1" fontId="0" fillId="5" borderId="17" applyNumberFormat="1" applyFont="1" applyFill="1" applyBorder="1" applyAlignment="1" applyProtection="0">
      <alignment vertical="bottom"/>
    </xf>
    <xf numFmtId="59" fontId="0" fillId="5" borderId="17" applyNumberFormat="1" applyFont="1" applyFill="1" applyBorder="1" applyAlignment="1" applyProtection="0">
      <alignment vertical="bottom" wrapText="1"/>
    </xf>
    <xf numFmtId="0" fontId="0" fillId="6" borderId="17" applyNumberFormat="0" applyFont="1" applyFill="1" applyBorder="1" applyAlignment="1" applyProtection="0">
      <alignment vertical="bottom"/>
    </xf>
    <xf numFmtId="0" fontId="0" fillId="6" borderId="17" applyNumberFormat="0" applyFont="1" applyFill="1" applyBorder="1" applyAlignment="1" applyProtection="0">
      <alignment vertical="bottom" wrapText="1"/>
    </xf>
    <xf numFmtId="0" fontId="0" fillId="10" borderId="17" applyNumberFormat="0" applyFont="1" applyFill="1" applyBorder="1" applyAlignment="1" applyProtection="0">
      <alignment vertical="bottom"/>
    </xf>
    <xf numFmtId="0" fontId="0" fillId="11" borderId="30" applyNumberFormat="0" applyFont="1" applyFill="1" applyBorder="1" applyAlignment="1" applyProtection="0">
      <alignment horizontal="right" vertical="bottom"/>
    </xf>
    <xf numFmtId="49" fontId="0" fillId="11" borderId="32" applyNumberFormat="1" applyFont="1" applyFill="1" applyBorder="1" applyAlignment="1" applyProtection="0">
      <alignment horizontal="right" vertical="bottom"/>
    </xf>
    <xf numFmtId="49" fontId="0" fillId="11" borderId="17" applyNumberFormat="1" applyFont="1" applyFill="1" applyBorder="1" applyAlignment="1" applyProtection="0">
      <alignment horizontal="right" vertical="bottom"/>
    </xf>
    <xf numFmtId="59" fontId="0" fillId="11" borderId="17" applyNumberFormat="1" applyFont="1" applyFill="1" applyBorder="1" applyAlignment="1" applyProtection="0">
      <alignment horizontal="right" vertical="bottom"/>
    </xf>
    <xf numFmtId="0" fontId="0" fillId="11" borderId="17" applyNumberFormat="0" applyFont="1" applyFill="1" applyBorder="1" applyAlignment="1" applyProtection="0">
      <alignment vertical="bottom"/>
    </xf>
    <xf numFmtId="59" fontId="0" fillId="11" borderId="17" applyNumberFormat="1" applyFont="1" applyFill="1" applyBorder="1" applyAlignment="1" applyProtection="0">
      <alignment vertical="bottom"/>
    </xf>
    <xf numFmtId="49" fontId="0" fillId="11" borderId="17" applyNumberFormat="1" applyFont="1" applyFill="1" applyBorder="1" applyAlignment="1" applyProtection="0">
      <alignment vertical="bottom"/>
    </xf>
    <xf numFmtId="0" fontId="0" fillId="2" borderId="44" applyNumberFormat="0" applyFont="1" applyFill="1" applyBorder="1" applyAlignment="1" applyProtection="0">
      <alignment vertical="bottom"/>
    </xf>
    <xf numFmtId="49" fontId="0" fillId="2" borderId="35" applyNumberFormat="1" applyFont="1" applyFill="1" applyBorder="1" applyAlignment="1" applyProtection="0">
      <alignment vertical="bottom"/>
    </xf>
    <xf numFmtId="0" fontId="0" fillId="2" borderId="45" applyNumberFormat="0" applyFont="1" applyFill="1" applyBorder="1" applyAlignment="1" applyProtection="0">
      <alignment vertical="bottom"/>
    </xf>
    <xf numFmtId="49" fontId="0" fillId="12" borderId="30" applyNumberFormat="1" applyFont="1" applyFill="1" applyBorder="1" applyAlignment="1" applyProtection="0">
      <alignment horizontal="center" vertical="bottom"/>
    </xf>
    <xf numFmtId="49" fontId="0" fillId="12" borderId="17" applyNumberFormat="1" applyFont="1" applyFill="1" applyBorder="1" applyAlignment="1" applyProtection="0">
      <alignment horizontal="center" vertical="bottom" wrapText="1"/>
    </xf>
    <xf numFmtId="49" fontId="0" fillId="12" borderId="17" applyNumberFormat="1" applyFont="1" applyFill="1" applyBorder="1" applyAlignment="1" applyProtection="0">
      <alignment vertical="bottom" wrapText="1"/>
    </xf>
    <xf numFmtId="49" fontId="0" fillId="10" borderId="17" applyNumberFormat="1" applyFont="1" applyFill="1" applyBorder="1" applyAlignment="1" applyProtection="0">
      <alignment vertical="bottom" wrapText="1"/>
    </xf>
    <xf numFmtId="60" fontId="0" fillId="12" borderId="17" applyNumberFormat="1" applyFont="1" applyFill="1" applyBorder="1" applyAlignment="1" applyProtection="0">
      <alignment vertical="bottom"/>
    </xf>
    <xf numFmtId="49" fontId="0" fillId="12" borderId="17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3" borderId="17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62" fontId="0" fillId="5" borderId="17" applyNumberFormat="1" applyFont="1" applyFill="1" applyBorder="1" applyAlignment="1" applyProtection="0">
      <alignment vertical="bottom"/>
    </xf>
    <xf numFmtId="49" fontId="0" fillId="2" borderId="34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fef0cd"/>
      <rgbColor rgb="ffe5f5d7"/>
      <rgbColor rgb="fffad0e4"/>
      <rgbColor rgb="ffc0d4e5"/>
      <rgbColor rgb="fff2f2f2"/>
      <rgbColor rgb="ffd8d8d8"/>
      <rgbColor rgb="ffd1efeb"/>
      <rgbColor rgb="ffc6d0e8"/>
      <rgbColor rgb="ffc0c0c0"/>
      <rgbColor rgb="ffdbdee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Z1000"/>
  <sheetViews>
    <sheetView workbookViewId="0" showGridLines="0" defaultGridColor="1"/>
  </sheetViews>
  <sheetFormatPr defaultColWidth="14.5" defaultRowHeight="15" customHeight="1" outlineLevelRow="0" outlineLevelCol="0"/>
  <cols>
    <col min="1" max="1" width="12.5" style="1" customWidth="1"/>
    <col min="2" max="4" width="12" style="1" customWidth="1"/>
    <col min="5" max="5" width="11.5" style="1" customWidth="1"/>
    <col min="6" max="18" width="12" style="1" customWidth="1"/>
    <col min="19" max="26" width="8.85156" style="1" customWidth="1"/>
    <col min="27" max="16384" width="14.5" style="1" customWidth="1"/>
  </cols>
  <sheetData>
    <row r="1" ht="15.7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s="3"/>
      <c r="U1" s="3"/>
      <c r="V1" s="4"/>
      <c r="W1" s="5"/>
      <c r="X1" s="5"/>
      <c r="Y1" s="5"/>
      <c r="Z1" s="6"/>
    </row>
    <row r="2" ht="13.5" customHeight="1">
      <c r="A2" s="7"/>
      <c r="B2" s="8"/>
      <c r="C2" s="9"/>
      <c r="D2" s="9"/>
      <c r="E2" s="9"/>
      <c r="F2" s="9"/>
      <c r="G2" s="9"/>
      <c r="H2" s="10"/>
      <c r="I2" s="11"/>
      <c r="J2" s="11"/>
      <c r="K2" s="11"/>
      <c r="L2" s="11"/>
      <c r="M2" s="11"/>
      <c r="N2" t="s" s="12">
        <v>0</v>
      </c>
      <c r="O2" s="10"/>
      <c r="P2" t="s" s="12">
        <v>1</v>
      </c>
      <c r="Q2" s="10"/>
      <c r="R2" s="13"/>
      <c r="S2" s="14"/>
      <c r="T2" s="3"/>
      <c r="U2" s="3"/>
      <c r="V2" s="15"/>
      <c r="W2" s="16"/>
      <c r="X2" s="16"/>
      <c r="Y2" s="16"/>
      <c r="Z2" s="17"/>
    </row>
    <row r="3" ht="63.75" customHeight="1">
      <c r="A3" s="18"/>
      <c r="B3" t="s" s="19">
        <v>2</v>
      </c>
      <c r="C3" t="s" s="19">
        <v>3</v>
      </c>
      <c r="D3" t="s" s="19">
        <v>4</v>
      </c>
      <c r="E3" t="s" s="19">
        <v>5</v>
      </c>
      <c r="F3" t="s" s="19">
        <v>6</v>
      </c>
      <c r="G3" t="s" s="19">
        <v>7</v>
      </c>
      <c r="H3" t="s" s="19">
        <v>8</v>
      </c>
      <c r="I3" t="s" s="20">
        <v>9</v>
      </c>
      <c r="J3" t="s" s="20">
        <v>10</v>
      </c>
      <c r="K3" t="s" s="20">
        <v>11</v>
      </c>
      <c r="L3" t="s" s="20">
        <v>12</v>
      </c>
      <c r="M3" t="s" s="21">
        <v>13</v>
      </c>
      <c r="N3" t="s" s="21">
        <v>14</v>
      </c>
      <c r="O3" t="s" s="21">
        <v>15</v>
      </c>
      <c r="P3" t="s" s="21">
        <v>16</v>
      </c>
      <c r="Q3" t="s" s="21">
        <v>17</v>
      </c>
      <c r="R3" t="s" s="22">
        <v>18</v>
      </c>
      <c r="S3" s="14"/>
      <c r="T3" s="3"/>
      <c r="U3" s="3"/>
      <c r="V3" s="15"/>
      <c r="W3" s="16"/>
      <c r="X3" s="16"/>
      <c r="Y3" s="16"/>
      <c r="Z3" s="17"/>
    </row>
    <row r="4" ht="13.5" customHeight="1">
      <c r="A4" t="s" s="23">
        <v>19</v>
      </c>
      <c r="B4" t="s" s="24">
        <f>'January 2026'!$B$39</f>
      </c>
      <c r="C4" t="s" s="24">
        <f>'January 2026'!$C$39</f>
      </c>
      <c r="D4" t="s" s="24">
        <f>'January 2026'!$D$39</f>
      </c>
      <c r="E4" t="s" s="24">
        <f>'January 2026'!L35</f>
      </c>
      <c r="F4" s="25">
        <f>'January 2026'!M35</f>
        <v>0</v>
      </c>
      <c r="G4" s="26">
        <f>'January 2026'!$G$39</f>
        <v>0</v>
      </c>
      <c r="H4" s="25">
        <f>'January 2026'!$G$39</f>
        <v>0</v>
      </c>
      <c r="I4" s="27">
        <f>'January 2026'!$B$43</f>
        <v>0</v>
      </c>
      <c r="J4" s="27">
        <f>'January 2026'!$C$43-M4</f>
        <v>0</v>
      </c>
      <c r="K4" t="s" s="28">
        <f>'January 2026'!$D$43</f>
      </c>
      <c r="L4" t="s" s="28">
        <f>'January 2026'!$E$43</f>
      </c>
      <c r="M4" s="29">
        <f>'January 2026'!$F$43</f>
        <v>0</v>
      </c>
      <c r="N4" t="s" s="30">
        <f>'January 2026'!$I$39</f>
      </c>
      <c r="O4" s="29">
        <f>'January 2026'!$J$39</f>
        <v>0</v>
      </c>
      <c r="P4" t="s" s="30">
        <f>'January 2026'!J43</f>
      </c>
      <c r="Q4" t="s" s="30">
        <f>'January 2026'!K43</f>
      </c>
      <c r="R4" s="31">
        <f>IF(C4="",0,'January 2026'!$G$43)</f>
        <v>0</v>
      </c>
      <c r="S4" s="14"/>
      <c r="T4" s="3"/>
      <c r="U4" s="3"/>
      <c r="V4" s="15"/>
      <c r="W4" s="16"/>
      <c r="X4" s="16"/>
      <c r="Y4" s="16"/>
      <c r="Z4" s="17"/>
    </row>
    <row r="5" ht="13.5" customHeight="1">
      <c r="A5" t="s" s="23">
        <v>20</v>
      </c>
      <c r="B5" t="s" s="24">
        <f>' February 2026'!$B$39</f>
      </c>
      <c r="C5" t="s" s="24">
        <f>' February 2026'!$C$39</f>
      </c>
      <c r="D5" t="s" s="24">
        <f>' February 2026'!$D$39</f>
      </c>
      <c r="E5" t="s" s="24">
        <f>' February 2026'!L35</f>
      </c>
      <c r="F5" s="25">
        <f>' February 2026'!M35</f>
        <v>0</v>
      </c>
      <c r="G5" s="26">
        <f>' February 2026'!$G$39</f>
        <v>0</v>
      </c>
      <c r="H5" s="25">
        <f>' February 2026'!$G$39</f>
        <v>0</v>
      </c>
      <c r="I5" s="27">
        <f>' February 2026'!$B$43</f>
        <v>0</v>
      </c>
      <c r="J5" s="27">
        <f>' February 2026'!$C$43-M5</f>
        <v>0</v>
      </c>
      <c r="K5" t="s" s="28">
        <f>' February 2026'!$D$43</f>
      </c>
      <c r="L5" t="s" s="28">
        <f>' February 2026'!$E$43</f>
      </c>
      <c r="M5" s="29">
        <f>' February 2026'!$F$43</f>
        <v>0</v>
      </c>
      <c r="N5" t="s" s="30">
        <f>' February 2026'!$I$39</f>
      </c>
      <c r="O5" s="29">
        <f>' February 2026'!$J$39</f>
        <v>0</v>
      </c>
      <c r="P5" t="s" s="30">
        <f>' February 2026'!J43</f>
      </c>
      <c r="Q5" t="s" s="30">
        <f>' February 2026'!K43</f>
      </c>
      <c r="R5" s="31">
        <f>IF(C5="",0,' February 2026'!$G$43)</f>
        <v>0</v>
      </c>
      <c r="S5" s="14"/>
      <c r="T5" s="3"/>
      <c r="U5" s="3"/>
      <c r="V5" s="15"/>
      <c r="W5" s="16"/>
      <c r="X5" s="16"/>
      <c r="Y5" s="16"/>
      <c r="Z5" s="17"/>
    </row>
    <row r="6" ht="13.5" customHeight="1">
      <c r="A6" t="s" s="23">
        <v>21</v>
      </c>
      <c r="B6" t="s" s="24">
        <f>'March 2026'!$B$39</f>
      </c>
      <c r="C6" t="s" s="24">
        <f>'March 2026'!$C$39</f>
      </c>
      <c r="D6" t="s" s="24">
        <f>'March 2026'!$D$39</f>
      </c>
      <c r="E6" t="s" s="24">
        <f>'March 2026'!L35</f>
      </c>
      <c r="F6" s="25">
        <f>'March 2026'!M35</f>
        <v>0</v>
      </c>
      <c r="G6" s="26">
        <f>'March 2026'!$G$39</f>
        <v>0</v>
      </c>
      <c r="H6" s="25">
        <f>'March 2026'!$G$39</f>
        <v>0</v>
      </c>
      <c r="I6" s="27">
        <f>'March 2026'!$B$43</f>
        <v>0</v>
      </c>
      <c r="J6" s="27">
        <f>'March 2026'!$C$43-M6</f>
        <v>0</v>
      </c>
      <c r="K6" t="s" s="28">
        <f>'March 2026'!$D$43</f>
      </c>
      <c r="L6" t="s" s="28">
        <f>'March 2026'!$E$43</f>
      </c>
      <c r="M6" s="29">
        <f>'March 2026'!$F$43</f>
        <v>0</v>
      </c>
      <c r="N6" t="s" s="30">
        <f>'March 2026'!$I$39</f>
      </c>
      <c r="O6" s="29">
        <f>'March 2026'!$J$39</f>
        <v>0</v>
      </c>
      <c r="P6" t="s" s="30">
        <f>'March 2026'!J43</f>
      </c>
      <c r="Q6" t="s" s="30">
        <f>'March 2026'!K43</f>
      </c>
      <c r="R6" s="31">
        <f>IF(C6="",0,'March 2026'!$G$43)</f>
        <v>0</v>
      </c>
      <c r="S6" s="14"/>
      <c r="T6" s="3"/>
      <c r="U6" s="32"/>
      <c r="V6" s="15"/>
      <c r="W6" s="16"/>
      <c r="X6" s="16"/>
      <c r="Y6" s="16"/>
      <c r="Z6" s="17"/>
    </row>
    <row r="7" ht="13.5" customHeight="1">
      <c r="A7" t="s" s="23">
        <v>22</v>
      </c>
      <c r="B7" t="s" s="24">
        <f>'April 2026'!$B$39</f>
      </c>
      <c r="C7" t="s" s="24">
        <f>'April 2026'!$C$39</f>
      </c>
      <c r="D7" t="s" s="24">
        <f>'April 2026'!$D$39</f>
      </c>
      <c r="E7" t="s" s="24">
        <f>'April 2026'!L35</f>
      </c>
      <c r="F7" s="25">
        <f>'April 2026'!M35</f>
        <v>0</v>
      </c>
      <c r="G7" s="26">
        <f>'April 2026'!$G$39</f>
        <v>0</v>
      </c>
      <c r="H7" s="25">
        <f>'April 2026'!$G$39</f>
        <v>0</v>
      </c>
      <c r="I7" s="27">
        <f>'April 2026'!$B$43</f>
        <v>0</v>
      </c>
      <c r="J7" s="27">
        <f>'April 2026'!$C$43-M7</f>
        <v>0</v>
      </c>
      <c r="K7" t="s" s="28">
        <f>'April 2026'!$D$43</f>
      </c>
      <c r="L7" t="s" s="28">
        <f>'April 2026'!$E$43</f>
      </c>
      <c r="M7" s="29">
        <f>'April 2026'!$F$43</f>
        <v>0</v>
      </c>
      <c r="N7" t="s" s="30">
        <f>'April 2026'!$I$39</f>
      </c>
      <c r="O7" s="29">
        <f>'April 2026'!$J$39</f>
        <v>0</v>
      </c>
      <c r="P7" t="s" s="30">
        <f>'April 2026'!J43</f>
      </c>
      <c r="Q7" t="s" s="30">
        <f>'April 2026'!K43</f>
      </c>
      <c r="R7" s="31">
        <f>IF(C7="",0,'April 2026'!$G$43)</f>
        <v>0</v>
      </c>
      <c r="S7" s="14"/>
      <c r="T7" s="3"/>
      <c r="U7" s="3"/>
      <c r="V7" s="15"/>
      <c r="W7" s="16"/>
      <c r="X7" s="16"/>
      <c r="Y7" s="16"/>
      <c r="Z7" s="17"/>
    </row>
    <row r="8" ht="13.5" customHeight="1">
      <c r="A8" t="s" s="23">
        <v>23</v>
      </c>
      <c r="B8" t="s" s="24">
        <f>'May 2026'!$B$39</f>
      </c>
      <c r="C8" t="s" s="24">
        <f>'May 2026'!$C$39</f>
      </c>
      <c r="D8" t="s" s="24">
        <f>'May 2026'!$D$39</f>
      </c>
      <c r="E8" t="s" s="24">
        <f>'May 2026'!L35</f>
      </c>
      <c r="F8" s="25">
        <f>'May 2026'!M35</f>
        <v>0</v>
      </c>
      <c r="G8" s="26">
        <f>'May 2026'!$G$39</f>
        <v>0</v>
      </c>
      <c r="H8" s="25">
        <f>'May 2026'!$G$39</f>
        <v>0</v>
      </c>
      <c r="I8" s="27">
        <f>'May 2026'!$B$43</f>
        <v>0</v>
      </c>
      <c r="J8" s="27">
        <f>'May 2026'!$C$43-M8</f>
        <v>0</v>
      </c>
      <c r="K8" t="s" s="28">
        <f>'May 2026'!$D$43</f>
      </c>
      <c r="L8" t="s" s="28">
        <f>'May 2026'!$E$43</f>
      </c>
      <c r="M8" s="29">
        <f>'May 2026'!$F$43</f>
        <v>0</v>
      </c>
      <c r="N8" t="s" s="30">
        <f>'May 2026'!$I$39</f>
      </c>
      <c r="O8" s="29">
        <f>'May 2026'!$J$39</f>
        <v>0</v>
      </c>
      <c r="P8" t="s" s="30">
        <f>'May 2026'!J43</f>
      </c>
      <c r="Q8" t="s" s="30">
        <f>'May 2026'!K43</f>
      </c>
      <c r="R8" s="31">
        <f>IF(C8="",0,'May 2026'!$G$43)</f>
        <v>0</v>
      </c>
      <c r="S8" s="14"/>
      <c r="T8" s="3"/>
      <c r="U8" s="3"/>
      <c r="V8" s="15"/>
      <c r="W8" s="16"/>
      <c r="X8" s="16"/>
      <c r="Y8" s="16"/>
      <c r="Z8" s="17"/>
    </row>
    <row r="9" ht="13.5" customHeight="1">
      <c r="A9" t="s" s="23">
        <v>24</v>
      </c>
      <c r="B9" t="s" s="24">
        <f>'June 2026'!$B$39</f>
      </c>
      <c r="C9" t="s" s="24">
        <f>'June 2026'!$C$39</f>
      </c>
      <c r="D9" t="s" s="24">
        <f>'June 2026'!$D$39</f>
      </c>
      <c r="E9" t="s" s="24">
        <f>'June 2026'!L35</f>
      </c>
      <c r="F9" s="25">
        <f>'June 2026'!M35</f>
        <v>0</v>
      </c>
      <c r="G9" s="26">
        <f>'June 2026'!$G$39</f>
        <v>0</v>
      </c>
      <c r="H9" s="25">
        <f>'June 2026'!$G$39</f>
        <v>0</v>
      </c>
      <c r="I9" s="27">
        <f>'June 2026'!$B$43</f>
        <v>0</v>
      </c>
      <c r="J9" s="27">
        <f>'June 2026'!$C$43-M9</f>
        <v>0</v>
      </c>
      <c r="K9" t="s" s="28">
        <f>'June 2026'!$D$43</f>
      </c>
      <c r="L9" t="s" s="28">
        <f>'June 2026'!$E$43</f>
      </c>
      <c r="M9" s="29">
        <f>'June 2026'!$F$43</f>
        <v>0</v>
      </c>
      <c r="N9" t="s" s="30">
        <f>'June 2026'!$I$39</f>
      </c>
      <c r="O9" s="29">
        <f>'June 2026'!$J$39</f>
        <v>0</v>
      </c>
      <c r="P9" t="s" s="30">
        <f>'June 2026'!J43</f>
      </c>
      <c r="Q9" t="s" s="30">
        <f>'June 2026'!K43</f>
      </c>
      <c r="R9" s="31">
        <f>IF(C9="",0,'June 2026'!$G$43)</f>
        <v>0</v>
      </c>
      <c r="S9" s="14"/>
      <c r="T9" s="3"/>
      <c r="U9" s="3"/>
      <c r="V9" s="15"/>
      <c r="W9" s="16"/>
      <c r="X9" s="16"/>
      <c r="Y9" s="16"/>
      <c r="Z9" s="17"/>
    </row>
    <row r="10" ht="13.5" customHeight="1">
      <c r="A10" t="s" s="23">
        <v>25</v>
      </c>
      <c r="B10" t="s" s="24">
        <f>'July 2026'!$B$39</f>
      </c>
      <c r="C10" t="s" s="24">
        <f>'July 2026'!$C$39</f>
      </c>
      <c r="D10" t="s" s="24">
        <f>'July 2026'!$D$39</f>
      </c>
      <c r="E10" t="s" s="24">
        <f>'July 2026'!L35</f>
      </c>
      <c r="F10" s="25">
        <f>'July 2026'!M35</f>
        <v>0</v>
      </c>
      <c r="G10" s="26">
        <f>'July 2026'!$G$39</f>
        <v>0</v>
      </c>
      <c r="H10" s="25">
        <f>'July 2026'!$G$39</f>
        <v>0</v>
      </c>
      <c r="I10" s="27">
        <f>'July 2026'!$B$43</f>
        <v>0</v>
      </c>
      <c r="J10" s="27">
        <f>'July 2026'!$C$43-M10</f>
        <v>0</v>
      </c>
      <c r="K10" t="s" s="28">
        <f>'July 2026'!$D$43</f>
      </c>
      <c r="L10" t="s" s="28">
        <f>'July 2026'!$E$43</f>
      </c>
      <c r="M10" s="29">
        <f>'July 2026'!$F$43</f>
        <v>0</v>
      </c>
      <c r="N10" t="s" s="30">
        <f>'July 2026'!$I$39</f>
      </c>
      <c r="O10" s="29">
        <f>'July 2026'!$J$39</f>
        <v>0</v>
      </c>
      <c r="P10" t="s" s="30">
        <f>'July 2026'!J43</f>
      </c>
      <c r="Q10" t="s" s="30">
        <f>'July 2026'!K43</f>
      </c>
      <c r="R10" s="31">
        <f>IF(C10="",0,'July 2026'!$G$43)</f>
        <v>0</v>
      </c>
      <c r="S10" s="14"/>
      <c r="T10" s="3"/>
      <c r="U10" s="3"/>
      <c r="V10" s="15"/>
      <c r="W10" s="16"/>
      <c r="X10" s="16"/>
      <c r="Y10" s="16"/>
      <c r="Z10" s="17"/>
    </row>
    <row r="11" ht="13.5" customHeight="1">
      <c r="A11" t="s" s="23">
        <v>26</v>
      </c>
      <c r="B11" t="s" s="24">
        <f>'August 2026'!$B$39</f>
      </c>
      <c r="C11" t="s" s="24">
        <f>'August 2026'!$C$39</f>
      </c>
      <c r="D11" t="s" s="24">
        <f>'August 2026'!$D$39</f>
      </c>
      <c r="E11" t="s" s="24">
        <f>'August 2026'!L35</f>
      </c>
      <c r="F11" s="25">
        <f>'August 2026'!M35</f>
        <v>0</v>
      </c>
      <c r="G11" s="26">
        <f>'August 2026'!$G$39</f>
        <v>0</v>
      </c>
      <c r="H11" s="25">
        <f>'August 2026'!$G$39</f>
        <v>0</v>
      </c>
      <c r="I11" s="27">
        <f>'August 2026'!$B$43</f>
        <v>0</v>
      </c>
      <c r="J11" s="27">
        <f>'August 2026'!$C$43-M11</f>
        <v>0</v>
      </c>
      <c r="K11" t="s" s="28">
        <f>'August 2026'!$D$43</f>
      </c>
      <c r="L11" t="s" s="28">
        <f>'August 2026'!$E$43</f>
      </c>
      <c r="M11" s="29">
        <f>'August 2026'!$F$43</f>
        <v>0</v>
      </c>
      <c r="N11" t="s" s="30">
        <f>'August 2026'!$I$39</f>
      </c>
      <c r="O11" s="29">
        <f>'August 2026'!$J$39</f>
        <v>0</v>
      </c>
      <c r="P11" t="s" s="30">
        <f>'August 2026'!J43</f>
      </c>
      <c r="Q11" t="s" s="30">
        <f>'August 2026'!K43</f>
      </c>
      <c r="R11" s="31">
        <f>IF(C11="",0,'August 2026'!$G$43)</f>
        <v>0</v>
      </c>
      <c r="S11" s="14"/>
      <c r="T11" s="3"/>
      <c r="U11" s="3"/>
      <c r="V11" s="15"/>
      <c r="W11" s="16"/>
      <c r="X11" s="16"/>
      <c r="Y11" s="16"/>
      <c r="Z11" s="17"/>
    </row>
    <row r="12" ht="13.5" customHeight="1">
      <c r="A12" t="s" s="23">
        <v>27</v>
      </c>
      <c r="B12" t="s" s="24">
        <f>'September 2026'!$B$39</f>
      </c>
      <c r="C12" t="s" s="24">
        <f>'September 2026'!$C$39</f>
      </c>
      <c r="D12" t="s" s="24">
        <f>'September 2026'!$D$39</f>
      </c>
      <c r="E12" t="s" s="24">
        <f>'September 2026'!L35</f>
      </c>
      <c r="F12" s="25">
        <f>'September 2026'!M35</f>
        <v>0</v>
      </c>
      <c r="G12" s="26">
        <f>'September 2026'!$G$39</f>
        <v>0</v>
      </c>
      <c r="H12" s="25">
        <f>'September 2026'!$G$39</f>
        <v>0</v>
      </c>
      <c r="I12" s="27">
        <f>'September 2026'!$B$43</f>
        <v>0</v>
      </c>
      <c r="J12" s="27">
        <f>'September 2026'!$C$43-M12</f>
        <v>0</v>
      </c>
      <c r="K12" t="s" s="28">
        <f>'September 2026'!$D$43</f>
      </c>
      <c r="L12" t="s" s="28">
        <f>'September 2026'!$E$43</f>
      </c>
      <c r="M12" s="29">
        <f>'September 2026'!$F$43</f>
        <v>0</v>
      </c>
      <c r="N12" t="s" s="30">
        <f>'September 2026'!$I$39</f>
      </c>
      <c r="O12" s="29">
        <f>'September 2026'!$J$39</f>
        <v>0</v>
      </c>
      <c r="P12" t="s" s="30">
        <f>'September 2026'!J43</f>
      </c>
      <c r="Q12" t="s" s="30">
        <f>'September 2026'!K43</f>
      </c>
      <c r="R12" s="31">
        <f>IF(C12="",0,'September 2026'!$G$43)</f>
        <v>0</v>
      </c>
      <c r="S12" s="14"/>
      <c r="T12" s="3"/>
      <c r="U12" s="3"/>
      <c r="V12" s="15"/>
      <c r="W12" s="16"/>
      <c r="X12" s="16"/>
      <c r="Y12" s="16"/>
      <c r="Z12" s="17"/>
    </row>
    <row r="13" ht="13.5" customHeight="1">
      <c r="A13" t="s" s="23">
        <v>28</v>
      </c>
      <c r="B13" t="s" s="24">
        <f>'October 2026'!$B$39</f>
      </c>
      <c r="C13" t="s" s="24">
        <f>'October 2026'!$C$39</f>
      </c>
      <c r="D13" t="s" s="24">
        <f>'October 2026'!$D$39</f>
      </c>
      <c r="E13" t="s" s="24">
        <f>'October 2026'!L35</f>
      </c>
      <c r="F13" s="25">
        <f>'October 2026'!M35</f>
        <v>0</v>
      </c>
      <c r="G13" s="26">
        <f>'October 2026'!$G$39</f>
        <v>0</v>
      </c>
      <c r="H13" s="25">
        <f>'October 2026'!$G$39</f>
        <v>0</v>
      </c>
      <c r="I13" s="27">
        <f>'October 2026'!$B$43</f>
        <v>0</v>
      </c>
      <c r="J13" s="27">
        <f>'October 2026'!$C$43-M13</f>
        <v>0</v>
      </c>
      <c r="K13" t="s" s="28">
        <f>'October 2026'!$D$43</f>
      </c>
      <c r="L13" t="s" s="28">
        <f>'October 2026'!$E$43</f>
      </c>
      <c r="M13" s="29">
        <f>'October 2026'!$F$43</f>
        <v>0</v>
      </c>
      <c r="N13" t="s" s="30">
        <f>'October 2026'!$I$39</f>
      </c>
      <c r="O13" s="29">
        <f>'October 2026'!$J$39</f>
        <v>0</v>
      </c>
      <c r="P13" t="s" s="30">
        <f>'October 2026'!J43</f>
      </c>
      <c r="Q13" t="s" s="30">
        <f>'October 2026'!K43</f>
      </c>
      <c r="R13" s="31">
        <f>IF(C13="",0,'October 2026'!$G$43)</f>
        <v>0</v>
      </c>
      <c r="S13" s="14"/>
      <c r="T13" s="3"/>
      <c r="U13" s="3"/>
      <c r="V13" s="15"/>
      <c r="W13" s="16"/>
      <c r="X13" s="16"/>
      <c r="Y13" s="16"/>
      <c r="Z13" s="17"/>
    </row>
    <row r="14" ht="13.5" customHeight="1">
      <c r="A14" t="s" s="23">
        <v>29</v>
      </c>
      <c r="B14" t="s" s="24">
        <f>'November 2026'!$B$39</f>
      </c>
      <c r="C14" t="s" s="24">
        <f>'November 2026'!$C$39</f>
      </c>
      <c r="D14" t="s" s="24">
        <f>'November 2026'!$D$39</f>
      </c>
      <c r="E14" t="s" s="24">
        <f>'November 2026'!L35</f>
      </c>
      <c r="F14" s="25">
        <f>'November 2026'!M35</f>
        <v>0</v>
      </c>
      <c r="G14" s="26">
        <f>'November 2026'!$G$39</f>
        <v>0</v>
      </c>
      <c r="H14" s="25">
        <f>'November 2026'!$G$39</f>
        <v>0</v>
      </c>
      <c r="I14" s="27">
        <f>'November 2026'!$B$43</f>
        <v>0</v>
      </c>
      <c r="J14" s="27">
        <f>'November 2026'!$C$43-M14</f>
        <v>0</v>
      </c>
      <c r="K14" t="s" s="28">
        <f>'November 2026'!$D$43</f>
      </c>
      <c r="L14" t="s" s="28">
        <f>'November 2026'!$E$43</f>
      </c>
      <c r="M14" s="29">
        <f>'November 2026'!$F$43</f>
        <v>0</v>
      </c>
      <c r="N14" t="s" s="30">
        <f>'November 2026'!$I$39</f>
      </c>
      <c r="O14" s="29">
        <f>'November 2026'!$J$39</f>
        <v>0</v>
      </c>
      <c r="P14" t="s" s="30">
        <f>'November 2026'!J43</f>
      </c>
      <c r="Q14" t="s" s="30">
        <f>'November 2026'!K43</f>
      </c>
      <c r="R14" s="31">
        <f>IF(C14="",0,'November 2026'!$G$43)</f>
        <v>0</v>
      </c>
      <c r="S14" s="14"/>
      <c r="T14" s="3"/>
      <c r="U14" s="3"/>
      <c r="V14" s="15"/>
      <c r="W14" s="16"/>
      <c r="X14" s="16"/>
      <c r="Y14" s="16"/>
      <c r="Z14" s="17"/>
    </row>
    <row r="15" ht="15.75" customHeight="1">
      <c r="A15" t="s" s="33">
        <v>30</v>
      </c>
      <c r="B15" t="s" s="34">
        <f>'December 2026'!$B$39</f>
      </c>
      <c r="C15" t="s" s="34">
        <f>'December 2026'!$C$39</f>
      </c>
      <c r="D15" t="s" s="34">
        <f>'December 2026'!$D$39</f>
      </c>
      <c r="E15" t="s" s="34">
        <f>'December 2026'!L35</f>
      </c>
      <c r="F15" s="35">
        <f>'December 2026'!M35</f>
        <v>0</v>
      </c>
      <c r="G15" s="36">
        <f>'December 2026'!$G$39</f>
        <v>0</v>
      </c>
      <c r="H15" s="35">
        <f>'December 2026'!$G$39</f>
        <v>0</v>
      </c>
      <c r="I15" s="37">
        <f>'December 2026'!$B$43</f>
        <v>0</v>
      </c>
      <c r="J15" s="37">
        <f>'December 2026'!$C$43-M15</f>
        <v>0</v>
      </c>
      <c r="K15" t="s" s="38">
        <f>'December 2026'!$D$43</f>
      </c>
      <c r="L15" t="s" s="38">
        <f>'December 2026'!$E$43</f>
      </c>
      <c r="M15" s="39">
        <f>'December 2026'!$F$43</f>
        <v>0</v>
      </c>
      <c r="N15" t="s" s="40">
        <f>'December 2026'!$I$39</f>
      </c>
      <c r="O15" s="39">
        <f>'December 2026'!$J$39</f>
        <v>0</v>
      </c>
      <c r="P15" t="s" s="40">
        <f>'December 2026'!J43</f>
      </c>
      <c r="Q15" t="s" s="40">
        <f>'December 2026'!K43</f>
      </c>
      <c r="R15" s="41">
        <f>IF(C15="",0,'December 2026'!$G$43)</f>
        <v>0</v>
      </c>
      <c r="S15" s="14"/>
      <c r="T15" s="3"/>
      <c r="U15" s="3"/>
      <c r="V15" s="15"/>
      <c r="W15" s="16"/>
      <c r="X15" s="16"/>
      <c r="Y15" s="16"/>
      <c r="Z15" s="17"/>
    </row>
    <row r="16" ht="15.75" customHeight="1">
      <c r="A16" t="s" s="42">
        <v>31</v>
      </c>
      <c r="B16" s="43"/>
      <c r="C16" s="44"/>
      <c r="D16" s="45"/>
      <c r="E16" t="s" s="46">
        <f>IF(SUM(E4:E15)=0,"",SUM(E4:E15))</f>
      </c>
      <c r="F16" s="47">
        <f>SUM(F4:F15)</f>
        <v>0</v>
      </c>
      <c r="G16" s="48"/>
      <c r="H16" s="47">
        <f>SUM(H4:H15)</f>
        <v>0</v>
      </c>
      <c r="I16" s="49">
        <f>SUM(I4:I15)</f>
        <v>0</v>
      </c>
      <c r="J16" s="49">
        <f>SUM(J4:J15)</f>
        <v>0</v>
      </c>
      <c r="K16" s="49"/>
      <c r="L16" s="49"/>
      <c r="M16" s="50">
        <f>SUM(M4:M15)</f>
        <v>0</v>
      </c>
      <c r="N16" s="51"/>
      <c r="O16" s="51"/>
      <c r="P16" t="s" s="52">
        <f>IF(SUM(P4:P15)=0,"",SUM(P4:P15))</f>
      </c>
      <c r="Q16" t="s" s="53">
        <f>IF(SUM(Q4:Q15)=0,"",SUM(Q4:Q15))</f>
      </c>
      <c r="R16" s="54">
        <f>SUM(R4:R15)</f>
        <v>0</v>
      </c>
      <c r="S16" s="14"/>
      <c r="T16" s="3"/>
      <c r="U16" s="3"/>
      <c r="V16" s="15"/>
      <c r="W16" s="16"/>
      <c r="X16" s="16"/>
      <c r="Y16" s="16"/>
      <c r="Z16" s="17"/>
    </row>
    <row r="17" ht="13.5" customHeight="1">
      <c r="A17" s="55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3"/>
      <c r="T17" s="3"/>
      <c r="U17" s="3"/>
      <c r="V17" s="15"/>
      <c r="W17" s="16"/>
      <c r="X17" s="16"/>
      <c r="Y17" s="16"/>
      <c r="Z17" s="17"/>
    </row>
    <row r="18" ht="13.5" customHeight="1">
      <c r="A18" s="57"/>
      <c r="B18" t="s" s="58">
        <v>32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60"/>
      <c r="S18" s="61"/>
      <c r="T18" s="3"/>
      <c r="U18" s="3"/>
      <c r="V18" s="15"/>
      <c r="W18" s="16"/>
      <c r="X18" s="16"/>
      <c r="Y18" s="16"/>
      <c r="Z18" s="17"/>
    </row>
    <row r="19" ht="48" customHeight="1">
      <c r="A19" s="62"/>
      <c r="B19" t="s" s="63">
        <v>33</v>
      </c>
      <c r="C19" t="s" s="63">
        <v>34</v>
      </c>
      <c r="D19" t="s" s="63">
        <v>4</v>
      </c>
      <c r="E19" t="s" s="63">
        <v>35</v>
      </c>
      <c r="F19" t="s" s="63">
        <v>36</v>
      </c>
      <c r="G19" t="s" s="63">
        <v>37</v>
      </c>
      <c r="H19" t="s" s="63">
        <v>38</v>
      </c>
      <c r="I19" t="s" s="63">
        <v>39</v>
      </c>
      <c r="J19" t="s" s="63">
        <v>40</v>
      </c>
      <c r="K19" t="s" s="63">
        <v>11</v>
      </c>
      <c r="L19" t="s" s="63">
        <v>41</v>
      </c>
      <c r="M19" t="s" s="63">
        <v>42</v>
      </c>
      <c r="N19" t="s" s="63">
        <v>43</v>
      </c>
      <c r="O19" t="s" s="63">
        <v>44</v>
      </c>
      <c r="P19" t="s" s="63">
        <v>45</v>
      </c>
      <c r="Q19" t="s" s="63">
        <v>46</v>
      </c>
      <c r="R19" t="s" s="63">
        <v>47</v>
      </c>
      <c r="S19" s="61"/>
      <c r="T19" s="3"/>
      <c r="U19" s="3"/>
      <c r="V19" s="15"/>
      <c r="W19" s="16"/>
      <c r="X19" s="16"/>
      <c r="Y19" s="16"/>
      <c r="Z19" s="17"/>
    </row>
    <row r="20" ht="13.5" customHeight="1">
      <c r="A20" t="s" s="64">
        <v>48</v>
      </c>
      <c r="B20" t="s" s="64">
        <f>IF(SUM(B4:B15)&gt;0,SUMIF(B4:B15,"&gt;0",B4:B15)/COUNTIF(B4:B15,"&gt;0"),"")</f>
      </c>
      <c r="C20" t="s" s="64">
        <f>IF(SUM(C4:C15)&gt;0,SUMIF(C4:C15,"&gt;0",C4:C15)/COUNTIF(C4:C15,"&gt;0"),"")</f>
      </c>
      <c r="D20" t="s" s="64">
        <f>IF(SUM(D4:D15)&gt;0,SUMIF(D4:D15,"&gt;0",D4:D15)/COUNTIF(D4:D15,"&gt;0"),"")</f>
      </c>
      <c r="E20" t="s" s="64">
        <f>IF(SUM(E4:E15)&gt;0,SUMIF(E4:E15,"&gt;0",E4:E15)/COUNTIF(E4:E15,"&gt;0"),"")</f>
      </c>
      <c r="F20" t="s" s="64">
        <f>IF(SUM(F4:F15)&gt;0,SUMIF(F4:F15,"&gt;0",F4:F15)/COUNTIF(F4:F15,"&gt;0"),"")</f>
      </c>
      <c r="G20" t="s" s="64">
        <f>IF(B24&gt;0,C24/B24,"")</f>
      </c>
      <c r="H20" t="s" s="64">
        <f>IF(B24&gt;0,D24/B24,"")</f>
      </c>
      <c r="I20" t="s" s="64">
        <f>IF(SUM(I4:I15)&gt;0,SUMIF(I4:I15,"&gt;0",I4:I15)/COUNTIF(I4:I15,"&gt;0"),"")</f>
      </c>
      <c r="J20" t="s" s="64">
        <f>IF(SUM(J4:J15)&gt;0,SUMIF(J4:J15,"&gt;0",J4:J15)/COUNTIF(J4:J15,"&gt;0"),"")</f>
      </c>
      <c r="K20" t="s" s="64">
        <f>IF(SUM(K4:K15)&gt;0,SUMIF(K4:K15,"&gt;0",K4:K15)/COUNTIF(K4:K15,"&gt;0"),"")</f>
      </c>
      <c r="L20" t="s" s="64">
        <f>IF(SUM(L4:L15)&gt;0,SUMIF(L4:L15,"&gt;0",L4:L15)/COUNTIF(L4:L15,"&gt;0"),"")</f>
      </c>
      <c r="M20" s="64"/>
      <c r="N20" t="s" s="64">
        <f>IF(SUM(N4:N15)=0,"",SUM(N4:N15)/COUNT(N4:N15))</f>
      </c>
      <c r="O20" s="64"/>
      <c r="P20" s="64"/>
      <c r="Q20" s="64"/>
      <c r="R20" t="s" s="64">
        <f>IF(R16=0,"",R16/COUNT(R4:R15))</f>
      </c>
      <c r="S20" s="65"/>
      <c r="T20" s="3"/>
      <c r="U20" s="3"/>
      <c r="V20" s="15"/>
      <c r="W20" s="16"/>
      <c r="X20" s="16"/>
      <c r="Y20" s="16"/>
      <c r="Z20" s="17"/>
    </row>
    <row r="21" ht="13.5" customHeight="1">
      <c r="A21" s="66"/>
      <c r="B21" s="67"/>
      <c r="C21" s="67"/>
      <c r="D21" s="67"/>
      <c r="E21" s="67"/>
      <c r="F21" s="67"/>
      <c r="G21" s="67"/>
      <c r="H21" s="67"/>
      <c r="I21" s="67"/>
      <c r="J21" s="67"/>
      <c r="K21" s="67"/>
      <c r="L21" s="66"/>
      <c r="M21" s="66"/>
      <c r="N21" s="66"/>
      <c r="O21" s="66"/>
      <c r="P21" s="66"/>
      <c r="Q21" s="66"/>
      <c r="R21" s="66"/>
      <c r="S21" s="3"/>
      <c r="T21" s="3"/>
      <c r="U21" s="3"/>
      <c r="V21" s="15"/>
      <c r="W21" s="16"/>
      <c r="X21" s="16"/>
      <c r="Y21" s="16"/>
      <c r="Z21" s="17"/>
    </row>
    <row r="22" ht="13.5" customHeight="1">
      <c r="A22" s="57"/>
      <c r="B22" t="s" s="58">
        <v>49</v>
      </c>
      <c r="C22" s="59"/>
      <c r="D22" s="59"/>
      <c r="E22" s="59"/>
      <c r="F22" s="59"/>
      <c r="G22" s="59"/>
      <c r="H22" s="59"/>
      <c r="I22" s="59"/>
      <c r="J22" s="59"/>
      <c r="K22" s="60"/>
      <c r="L22" s="68"/>
      <c r="M22" s="3"/>
      <c r="N22" s="3"/>
      <c r="O22" s="3"/>
      <c r="P22" s="3"/>
      <c r="Q22" s="3"/>
      <c r="R22" s="3"/>
      <c r="S22" s="3"/>
      <c r="T22" s="3"/>
      <c r="U22" s="3"/>
      <c r="V22" s="15"/>
      <c r="W22" s="16"/>
      <c r="X22" s="16"/>
      <c r="Y22" s="16"/>
      <c r="Z22" s="17"/>
    </row>
    <row r="23" ht="31.5" customHeight="1">
      <c r="A23" s="62"/>
      <c r="B23" t="s" s="63">
        <v>50</v>
      </c>
      <c r="C23" t="s" s="63">
        <v>51</v>
      </c>
      <c r="D23" t="s" s="63">
        <v>6</v>
      </c>
      <c r="E23" t="s" s="63">
        <v>52</v>
      </c>
      <c r="F23" t="s" s="63">
        <v>53</v>
      </c>
      <c r="G23" t="s" s="63">
        <v>13</v>
      </c>
      <c r="H23" t="s" s="63">
        <v>54</v>
      </c>
      <c r="I23" t="s" s="63">
        <v>45</v>
      </c>
      <c r="J23" t="s" s="63">
        <v>46</v>
      </c>
      <c r="K23" t="s" s="63">
        <v>55</v>
      </c>
      <c r="L23" s="61"/>
      <c r="M23" s="3"/>
      <c r="N23" s="69"/>
      <c r="O23" s="69"/>
      <c r="P23" s="69"/>
      <c r="Q23" s="69"/>
      <c r="R23" s="69"/>
      <c r="S23" s="3"/>
      <c r="T23" s="3"/>
      <c r="U23" s="3"/>
      <c r="V23" s="15"/>
      <c r="W23" s="16"/>
      <c r="X23" s="16"/>
      <c r="Y23" s="16"/>
      <c r="Z23" s="17"/>
    </row>
    <row r="24" ht="13.5" customHeight="1">
      <c r="A24" t="s" s="64">
        <v>48</v>
      </c>
      <c r="B24" s="70">
        <f>SUM('January 2026'!C35:E35,' February 2026'!C35:E35,'March 2026'!C35:E35,'April 2026'!C35:E35,'May 2026'!C35:E35,'June 2026'!C35:E35,'July 2026'!C35:E35,'August 2026'!C35:E35,'September 2026'!C35:E35,'October 2026'!C35:E35,'November 2026'!C35:E35,'December 2026'!C35:E35)</f>
        <v>0</v>
      </c>
      <c r="C24" t="s" s="64">
        <f>E16</f>
      </c>
      <c r="D24" s="71">
        <f>F16</f>
        <v>0</v>
      </c>
      <c r="E24" s="71">
        <f>I16</f>
        <v>0</v>
      </c>
      <c r="F24" s="71">
        <f>J16</f>
        <v>0</v>
      </c>
      <c r="G24" s="71">
        <f>M16</f>
        <v>0</v>
      </c>
      <c r="H24" s="71">
        <f>G24+F24</f>
        <v>0</v>
      </c>
      <c r="I24" t="s" s="64">
        <f>P16</f>
      </c>
      <c r="J24" t="s" s="64">
        <f>Q16</f>
      </c>
      <c r="K24" s="72">
        <f>R16</f>
        <v>0</v>
      </c>
      <c r="L24" s="73"/>
      <c r="M24" s="32"/>
      <c r="N24" s="3"/>
      <c r="O24" s="3"/>
      <c r="P24" s="74"/>
      <c r="Q24" s="3"/>
      <c r="R24" s="3"/>
      <c r="S24" s="3"/>
      <c r="T24" s="3"/>
      <c r="U24" s="3"/>
      <c r="V24" s="15"/>
      <c r="W24" s="16"/>
      <c r="X24" s="16"/>
      <c r="Y24" s="16"/>
      <c r="Z24" s="17"/>
    </row>
    <row r="25" ht="15.75" customHeight="1">
      <c r="A25" s="75"/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5"/>
      <c r="M25" s="5"/>
      <c r="N25" s="5"/>
      <c r="O25" s="5"/>
      <c r="P25" s="5"/>
      <c r="Q25" s="5"/>
      <c r="R25" s="5"/>
      <c r="S25" s="5"/>
      <c r="T25" s="5"/>
      <c r="U25" s="5"/>
      <c r="V25" s="16"/>
      <c r="W25" s="16"/>
      <c r="X25" s="16"/>
      <c r="Y25" s="16"/>
      <c r="Z25" s="17"/>
    </row>
    <row r="26" ht="15.75" customHeight="1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7"/>
    </row>
    <row r="27" ht="15.75" customHeight="1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7"/>
    </row>
    <row r="28" ht="15.75" customHeight="1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7"/>
    </row>
    <row r="29" ht="15.75" customHeight="1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7"/>
    </row>
    <row r="30" ht="15.75" customHeight="1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7"/>
    </row>
    <row r="31" ht="15.75" customHeight="1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7"/>
    </row>
    <row r="32" ht="15.75" customHeight="1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7"/>
    </row>
    <row r="33" ht="15.75" customHeight="1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7"/>
    </row>
    <row r="34" ht="15.75" customHeight="1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7"/>
    </row>
    <row r="35" ht="15.75" customHeight="1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7"/>
    </row>
    <row r="36" ht="15.75" customHeight="1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7"/>
    </row>
    <row r="37" ht="15.75" customHeight="1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7"/>
    </row>
    <row r="38" ht="15.75" customHeight="1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7"/>
    </row>
    <row r="39" ht="15.75" customHeight="1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7"/>
    </row>
    <row r="40" ht="15.75" customHeight="1">
      <c r="A40" s="15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7"/>
    </row>
    <row r="41" ht="15.75" customHeight="1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7"/>
    </row>
    <row r="42" ht="15.75" customHeight="1">
      <c r="A42" s="15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7"/>
    </row>
    <row r="43" ht="15.75" customHeight="1">
      <c r="A43" s="15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7"/>
    </row>
    <row r="44" ht="15.75" customHeight="1">
      <c r="A44" s="15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7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9"/>
    </row>
  </sheetData>
  <mergeCells count="6">
    <mergeCell ref="B2:H2"/>
    <mergeCell ref="N2:O2"/>
    <mergeCell ref="P2:Q2"/>
    <mergeCell ref="A16:B16"/>
    <mergeCell ref="B18:R18"/>
    <mergeCell ref="B22:K22"/>
  </mergeCells>
  <pageMargins left="0.7" right="0.7" top="0.75" bottom="0.75" header="0" footer="0"/>
  <pageSetup firstPageNumber="1" fitToHeight="1" fitToWidth="1" scale="100" useFirstPageNumber="0" orientation="landscape" pageOrder="downThenOver"/>
  <headerFooter>
    <oddHeader>&amp;C&amp;"Calibri,Regular"&amp;11&amp;K000000Chicken Financial Report Summary 2026</oddHead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80" customWidth="1"/>
    <col min="3" max="3" width="10.6719" style="80" customWidth="1"/>
    <col min="4" max="4" width="12.5" style="80" customWidth="1"/>
    <col min="5" max="8" width="8.85156" style="80" customWidth="1"/>
    <col min="9" max="9" width="9.85156" style="80" customWidth="1"/>
    <col min="10" max="10" width="8.85156" style="80" customWidth="1"/>
    <col min="11" max="11" width="27.6719" style="80" customWidth="1"/>
    <col min="12" max="14" width="8.85156" style="80" customWidth="1"/>
    <col min="15" max="15" width="27.6719" style="80" customWidth="1"/>
    <col min="16" max="16" width="8.85156" style="80" customWidth="1"/>
    <col min="17" max="17" width="27.6719" style="80" customWidth="1"/>
    <col min="18" max="18" width="9.17188" style="80" customWidth="1"/>
    <col min="19" max="21" width="8.85156" style="80" customWidth="1"/>
    <col min="22" max="22" width="9.67188" style="80" customWidth="1"/>
    <col min="23" max="23" width="8.85156" style="80" customWidth="1"/>
    <col min="24" max="24" width="27.6719" style="80" customWidth="1"/>
    <col min="25" max="34" width="8.85156" style="80" customWidth="1"/>
    <col min="35" max="16384" width="14.5" style="80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&amp;R&amp;"Calibri,Regular"&amp;11&amp;K000000January 2026 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27" customWidth="1"/>
    <col min="3" max="3" width="10.6719" style="127" customWidth="1"/>
    <col min="4" max="4" width="12.5" style="127" customWidth="1"/>
    <col min="5" max="8" width="8.85156" style="127" customWidth="1"/>
    <col min="9" max="9" width="9.85156" style="127" customWidth="1"/>
    <col min="10" max="10" width="8.85156" style="127" customWidth="1"/>
    <col min="11" max="11" width="27.6719" style="127" customWidth="1"/>
    <col min="12" max="14" width="8.85156" style="127" customWidth="1"/>
    <col min="15" max="15" width="27.6719" style="127" customWidth="1"/>
    <col min="16" max="16" width="8.85156" style="127" customWidth="1"/>
    <col min="17" max="17" width="27.6719" style="127" customWidth="1"/>
    <col min="18" max="18" width="9.17188" style="127" customWidth="1"/>
    <col min="19" max="21" width="8.85156" style="127" customWidth="1"/>
    <col min="22" max="22" width="9.67188" style="127" customWidth="1"/>
    <col min="23" max="23" width="8.85156" style="127" customWidth="1"/>
    <col min="24" max="24" width="27.6719" style="127" customWidth="1"/>
    <col min="25" max="34" width="8.85156" style="127" customWidth="1"/>
    <col min="35" max="16384" width="14.5" style="127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28"/>
      <c r="B32" s="102"/>
      <c r="C32" s="102"/>
      <c r="D32" s="102"/>
      <c r="E32" s="102"/>
      <c r="F32" s="102"/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28"/>
      <c r="B33" s="102"/>
      <c r="C33" s="102"/>
      <c r="D33" s="102"/>
      <c r="E33" s="102"/>
      <c r="F33" s="102"/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s="102"/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&amp;R&amp;"Calibri,Regular"&amp;11&amp;K000000February 2026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29" customWidth="1"/>
    <col min="3" max="3" width="10.6719" style="129" customWidth="1"/>
    <col min="4" max="4" width="12.5" style="129" customWidth="1"/>
    <col min="5" max="8" width="8.85156" style="129" customWidth="1"/>
    <col min="9" max="9" width="9.85156" style="129" customWidth="1"/>
    <col min="10" max="10" width="8.85156" style="129" customWidth="1"/>
    <col min="11" max="11" width="27.6719" style="129" customWidth="1"/>
    <col min="12" max="14" width="8.85156" style="129" customWidth="1"/>
    <col min="15" max="15" width="27.6719" style="129" customWidth="1"/>
    <col min="16" max="16" width="8.85156" style="129" customWidth="1"/>
    <col min="17" max="17" width="27.6719" style="129" customWidth="1"/>
    <col min="18" max="18" width="9.17188" style="129" customWidth="1"/>
    <col min="19" max="21" width="8.85156" style="129" customWidth="1"/>
    <col min="22" max="22" width="9.67188" style="129" customWidth="1"/>
    <col min="23" max="23" width="8.85156" style="129" customWidth="1"/>
    <col min="24" max="24" width="27.6719" style="129" customWidth="1"/>
    <col min="25" max="34" width="8.85156" style="129" customWidth="1"/>
    <col min="35" max="16384" width="14.5" style="129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3" useFirstPageNumber="0" orientation="landscape" pageOrder="downThenOver"/>
  <headerFooter>
    <oddFooter>&amp;R&amp;"Calibri,Regular"&amp;11&amp;K000000March 2026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0" customWidth="1"/>
    <col min="3" max="3" width="10.6719" style="130" customWidth="1"/>
    <col min="4" max="4" width="12.5" style="130" customWidth="1"/>
    <col min="5" max="8" width="8.85156" style="130" customWidth="1"/>
    <col min="9" max="9" width="9.85156" style="130" customWidth="1"/>
    <col min="10" max="10" width="8.85156" style="130" customWidth="1"/>
    <col min="11" max="11" width="27.6719" style="130" customWidth="1"/>
    <col min="12" max="14" width="8.85156" style="130" customWidth="1"/>
    <col min="15" max="15" width="27.6719" style="130" customWidth="1"/>
    <col min="16" max="16" width="8.85156" style="130" customWidth="1"/>
    <col min="17" max="17" width="27.6719" style="130" customWidth="1"/>
    <col min="18" max="18" width="9.17188" style="130" customWidth="1"/>
    <col min="19" max="21" width="8.85156" style="130" customWidth="1"/>
    <col min="22" max="22" width="9.67188" style="130" customWidth="1"/>
    <col min="23" max="23" width="8.85156" style="130" customWidth="1"/>
    <col min="24" max="24" width="27.6719" style="130" customWidth="1"/>
    <col min="25" max="34" width="8.85156" style="130" customWidth="1"/>
    <col min="35" max="16384" width="14.5" style="130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131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s="102"/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74">
        <f>M35+N35</f>
        <v>0</v>
      </c>
      <c r="N37" s="3"/>
      <c r="O37" s="74">
        <f>M37+T35</f>
        <v>0</v>
      </c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" customHeight="1">
      <c r="A44" s="3"/>
      <c r="B44" s="66"/>
      <c r="C44" s="66"/>
      <c r="D44" s="66"/>
      <c r="E44" s="66"/>
      <c r="F44" s="66"/>
      <c r="G44" t="s" s="132">
        <v>100</v>
      </c>
      <c r="H44" s="3"/>
      <c r="I44" s="3"/>
      <c r="J44" s="66"/>
      <c r="K44" s="66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6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&amp;R&amp;"Calibri,Regular"&amp;11&amp;K000000April 2026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3" customWidth="1"/>
    <col min="3" max="3" width="10.6719" style="133" customWidth="1"/>
    <col min="4" max="4" width="12.5" style="133" customWidth="1"/>
    <col min="5" max="8" width="8.85156" style="133" customWidth="1"/>
    <col min="9" max="9" width="9.85156" style="133" customWidth="1"/>
    <col min="10" max="10" width="8.85156" style="133" customWidth="1"/>
    <col min="11" max="11" width="27.6719" style="133" customWidth="1"/>
    <col min="12" max="14" width="8.85156" style="133" customWidth="1"/>
    <col min="15" max="15" width="27.6719" style="133" customWidth="1"/>
    <col min="16" max="16" width="8.85156" style="133" customWidth="1"/>
    <col min="17" max="17" width="27.6719" style="133" customWidth="1"/>
    <col min="18" max="18" width="9.17188" style="133" customWidth="1"/>
    <col min="19" max="21" width="8.85156" style="133" customWidth="1"/>
    <col min="22" max="22" width="9.67188" style="133" customWidth="1"/>
    <col min="23" max="23" width="8.85156" style="133" customWidth="1"/>
    <col min="24" max="24" width="27.6719" style="133" customWidth="1"/>
    <col min="25" max="34" width="8.85156" style="133" customWidth="1"/>
    <col min="35" max="16384" width="14.5" style="133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&amp;R&amp;"Calibri,Regular"&amp;11&amp;K000000May 2026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4" customWidth="1"/>
    <col min="3" max="3" width="10.6719" style="134" customWidth="1"/>
    <col min="4" max="4" width="12.5" style="134" customWidth="1"/>
    <col min="5" max="8" width="8.85156" style="134" customWidth="1"/>
    <col min="9" max="9" width="9.85156" style="134" customWidth="1"/>
    <col min="10" max="10" width="8.85156" style="134" customWidth="1"/>
    <col min="11" max="11" width="27.6719" style="134" customWidth="1"/>
    <col min="12" max="14" width="8.85156" style="134" customWidth="1"/>
    <col min="15" max="15" width="27.6719" style="134" customWidth="1"/>
    <col min="16" max="16" width="8.85156" style="134" customWidth="1"/>
    <col min="17" max="17" width="27.6719" style="134" customWidth="1"/>
    <col min="18" max="18" width="9.17188" style="134" customWidth="1"/>
    <col min="19" max="21" width="8.85156" style="134" customWidth="1"/>
    <col min="22" max="22" width="9.67188" style="134" customWidth="1"/>
    <col min="23" max="23" width="8.85156" style="134" customWidth="1"/>
    <col min="24" max="24" width="27.6719" style="134" customWidth="1"/>
    <col min="25" max="34" width="8.85156" style="134" customWidth="1"/>
    <col min="35" max="16384" width="14.5" style="134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s="102"/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&amp;R&amp;"Calibri,Regular"&amp;11&amp;K000000June 2026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5" customWidth="1"/>
    <col min="3" max="3" width="10.6719" style="135" customWidth="1"/>
    <col min="4" max="4" width="12.5" style="135" customWidth="1"/>
    <col min="5" max="7" width="8.85156" style="135" customWidth="1"/>
    <col min="8" max="9" width="9.85156" style="135" customWidth="1"/>
    <col min="10" max="10" width="8.85156" style="135" customWidth="1"/>
    <col min="11" max="11" width="27.6719" style="135" customWidth="1"/>
    <col min="12" max="14" width="8.85156" style="135" customWidth="1"/>
    <col min="15" max="15" width="27.6719" style="135" customWidth="1"/>
    <col min="16" max="16" width="8.85156" style="135" customWidth="1"/>
    <col min="17" max="17" width="27.6719" style="135" customWidth="1"/>
    <col min="18" max="18" width="9.17188" style="135" customWidth="1"/>
    <col min="19" max="21" width="8.85156" style="135" customWidth="1"/>
    <col min="22" max="22" width="9.67188" style="135" customWidth="1"/>
    <col min="23" max="23" width="8.85156" style="135" customWidth="1"/>
    <col min="24" max="24" width="27.6719" style="135" customWidth="1"/>
    <col min="25" max="34" width="8.85156" style="135" customWidth="1"/>
    <col min="35" max="16384" width="14.5" style="135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t="s" s="113">
        <f>IF(SUM(H4:H34)&gt;0,SUM(H4:H34),"")</f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3.5" customHeight="1">
      <c r="A44" s="3"/>
      <c r="B44" s="66"/>
      <c r="C44" s="66"/>
      <c r="D44" s="66"/>
      <c r="E44" s="66"/>
      <c r="F44" s="66"/>
      <c r="G44" t="s" s="132">
        <v>101</v>
      </c>
      <c r="H44" s="3"/>
      <c r="I44" s="3"/>
      <c r="J44" s="66"/>
      <c r="K44" s="66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ht="15.7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6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&amp;R&amp;"Calibri,Regular"&amp;11&amp;K000000July 2026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6" customWidth="1"/>
    <col min="3" max="3" width="10.6719" style="136" customWidth="1"/>
    <col min="4" max="4" width="12.5" style="136" customWidth="1"/>
    <col min="5" max="8" width="8.85156" style="136" customWidth="1"/>
    <col min="9" max="9" width="9.85156" style="136" customWidth="1"/>
    <col min="10" max="10" width="8.85156" style="136" customWidth="1"/>
    <col min="11" max="11" width="27.6719" style="136" customWidth="1"/>
    <col min="12" max="14" width="8.85156" style="136" customWidth="1"/>
    <col min="15" max="15" width="27.6719" style="136" customWidth="1"/>
    <col min="16" max="16" width="8.85156" style="136" customWidth="1"/>
    <col min="17" max="17" width="27.6719" style="136" customWidth="1"/>
    <col min="18" max="18" width="9.17188" style="136" customWidth="1"/>
    <col min="19" max="21" width="8.85156" style="136" customWidth="1"/>
    <col min="22" max="22" width="9.67188" style="136" customWidth="1"/>
    <col min="23" max="23" width="8.85156" style="136" customWidth="1"/>
    <col min="24" max="24" width="27.6719" style="136" customWidth="1"/>
    <col min="25" max="34" width="8.85156" style="136" customWidth="1"/>
    <col min="35" max="16384" width="14.5" style="136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&amp;R&amp;"Calibri,Regular"&amp;11&amp;K000000August 2026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7" customWidth="1"/>
    <col min="3" max="3" width="10.6719" style="137" customWidth="1"/>
    <col min="4" max="4" width="12.5" style="137" customWidth="1"/>
    <col min="5" max="8" width="8.85156" style="137" customWidth="1"/>
    <col min="9" max="9" width="9.85156" style="137" customWidth="1"/>
    <col min="10" max="10" width="8.85156" style="137" customWidth="1"/>
    <col min="11" max="11" width="27.6719" style="137" customWidth="1"/>
    <col min="12" max="14" width="8.85156" style="137" customWidth="1"/>
    <col min="15" max="15" width="27.6719" style="137" customWidth="1"/>
    <col min="16" max="16" width="8.85156" style="137" customWidth="1"/>
    <col min="17" max="17" width="27.6719" style="137" customWidth="1"/>
    <col min="18" max="18" width="9.17188" style="137" customWidth="1"/>
    <col min="19" max="21" width="8.85156" style="137" customWidth="1"/>
    <col min="22" max="22" width="9.67188" style="137" customWidth="1"/>
    <col min="23" max="23" width="8.85156" style="137" customWidth="1"/>
    <col min="24" max="24" width="27.6719" style="137" customWidth="1"/>
    <col min="25" max="34" width="8.85156" style="137" customWidth="1"/>
    <col min="35" max="16384" width="14.5" style="137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&amp;R&amp;"Calibri,Regular"&amp;11&amp;K000000September 2026</oddFooter>
  </headerFooter>
</worksheet>
</file>

<file path=xl/worksheets/sheet11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8" customWidth="1"/>
    <col min="3" max="3" width="10.6719" style="138" customWidth="1"/>
    <col min="4" max="4" width="12.5" style="138" customWidth="1"/>
    <col min="5" max="8" width="8.85156" style="138" customWidth="1"/>
    <col min="9" max="9" width="9.85156" style="138" customWidth="1"/>
    <col min="10" max="10" width="8.85156" style="138" customWidth="1"/>
    <col min="11" max="11" width="27.6719" style="138" customWidth="1"/>
    <col min="12" max="14" width="8.85156" style="138" customWidth="1"/>
    <col min="15" max="15" width="27.6719" style="138" customWidth="1"/>
    <col min="16" max="16" width="8.85156" style="138" customWidth="1"/>
    <col min="17" max="17" width="27.6719" style="138" customWidth="1"/>
    <col min="18" max="18" width="9.17188" style="138" customWidth="1"/>
    <col min="19" max="21" width="8.85156" style="138" customWidth="1"/>
    <col min="22" max="22" width="9.67188" style="138" customWidth="1"/>
    <col min="23" max="23" width="8.85156" style="138" customWidth="1"/>
    <col min="24" max="24" width="27.6719" style="138" customWidth="1"/>
    <col min="25" max="34" width="8.85156" style="138" customWidth="1"/>
    <col min="35" max="16384" width="14.5" style="138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&amp;R&amp;"Calibri,Regular"&amp;11&amp;K000000October 2026</oddFooter>
  </headerFooter>
</worksheet>
</file>

<file path=xl/worksheets/sheet12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39" customWidth="1"/>
    <col min="3" max="3" width="10.6719" style="139" customWidth="1"/>
    <col min="4" max="4" width="12.5" style="139" customWidth="1"/>
    <col min="5" max="5" width="8.85156" style="139" customWidth="1"/>
    <col min="6" max="6" width="9.17188" style="139" customWidth="1"/>
    <col min="7" max="8" width="8.85156" style="139" customWidth="1"/>
    <col min="9" max="9" width="9.85156" style="139" customWidth="1"/>
    <col min="10" max="10" width="8.85156" style="139" customWidth="1"/>
    <col min="11" max="11" width="27.6719" style="139" customWidth="1"/>
    <col min="12" max="14" width="8.85156" style="139" customWidth="1"/>
    <col min="15" max="15" width="27.6719" style="139" customWidth="1"/>
    <col min="16" max="16" width="8.85156" style="139" customWidth="1"/>
    <col min="17" max="17" width="27.6719" style="139" customWidth="1"/>
    <col min="18" max="18" width="9.17188" style="139" customWidth="1"/>
    <col min="19" max="21" width="8.85156" style="139" customWidth="1"/>
    <col min="22" max="22" width="9.67188" style="139" customWidth="1"/>
    <col min="23" max="23" width="8.85156" style="139" customWidth="1"/>
    <col min="24" max="24" width="27.6719" style="139" customWidth="1"/>
    <col min="25" max="34" width="8.85156" style="139" customWidth="1"/>
    <col min="35" max="16384" width="14.5" style="139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28"/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IF(SUM(C35:E35)&gt;0,SUM(C35:E35)/COUNT(A4:A34),"")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&amp;R&amp;"Calibri,Regular"&amp;11&amp;K000000November 2026</oddFooter>
  </headerFooter>
</worksheet>
</file>

<file path=xl/worksheets/sheet13.xml><?xml version="1.0" encoding="utf-8"?>
<worksheet xmlns:r="http://schemas.openxmlformats.org/officeDocument/2006/relationships" xmlns="http://schemas.openxmlformats.org/spreadsheetml/2006/main">
  <dimension ref="A1:AH1000"/>
  <sheetViews>
    <sheetView workbookViewId="0" showGridLines="0" defaultGridColor="1"/>
  </sheetViews>
  <sheetFormatPr defaultColWidth="14.5" defaultRowHeight="15" customHeight="1" outlineLevelRow="0" outlineLevelCol="0"/>
  <cols>
    <col min="1" max="2" width="8.85156" style="140" customWidth="1"/>
    <col min="3" max="3" width="10.6719" style="140" customWidth="1"/>
    <col min="4" max="4" width="12.5" style="140" customWidth="1"/>
    <col min="5" max="8" width="8.85156" style="140" customWidth="1"/>
    <col min="9" max="9" width="9.85156" style="140" customWidth="1"/>
    <col min="10" max="10" width="8.85156" style="140" customWidth="1"/>
    <col min="11" max="11" width="27.6719" style="140" customWidth="1"/>
    <col min="12" max="14" width="8.85156" style="140" customWidth="1"/>
    <col min="15" max="15" width="27.6719" style="140" customWidth="1"/>
    <col min="16" max="16" width="8.85156" style="140" customWidth="1"/>
    <col min="17" max="17" width="27.6719" style="140" customWidth="1"/>
    <col min="18" max="18" width="9.17188" style="140" customWidth="1"/>
    <col min="19" max="21" width="8.85156" style="140" customWidth="1"/>
    <col min="22" max="22" width="9.67188" style="140" customWidth="1"/>
    <col min="23" max="23" width="8.85156" style="140" customWidth="1"/>
    <col min="24" max="24" width="27.6719" style="140" customWidth="1"/>
    <col min="25" max="34" width="8.85156" style="140" customWidth="1"/>
    <col min="35" max="16384" width="14.5" style="140" customWidth="1"/>
  </cols>
  <sheetData>
    <row r="1" ht="13.5" customHeight="1">
      <c r="A1" t="s" s="81">
        <v>56</v>
      </c>
      <c r="B1" t="s" s="82">
        <v>57</v>
      </c>
      <c r="C1" t="s" s="83">
        <v>58</v>
      </c>
      <c r="D1" s="59"/>
      <c r="E1" s="60"/>
      <c r="F1" s="84"/>
      <c r="G1" t="s" s="85">
        <v>52</v>
      </c>
      <c r="H1" s="59"/>
      <c r="I1" s="59"/>
      <c r="J1" s="59"/>
      <c r="K1" s="60"/>
      <c r="L1" t="s" s="86">
        <v>59</v>
      </c>
      <c r="M1" s="59"/>
      <c r="N1" s="59"/>
      <c r="O1" s="59"/>
      <c r="P1" s="59"/>
      <c r="Q1" s="59"/>
      <c r="R1" s="60"/>
      <c r="S1" t="s" s="87">
        <v>13</v>
      </c>
      <c r="T1" s="59"/>
      <c r="U1" s="59"/>
      <c r="V1" s="59"/>
      <c r="W1" s="59"/>
      <c r="X1" s="60"/>
      <c r="Y1" t="s" s="88">
        <v>1</v>
      </c>
      <c r="Z1" s="59"/>
      <c r="AA1" s="59"/>
      <c r="AB1" s="59"/>
      <c r="AC1" s="59"/>
      <c r="AD1" s="59"/>
      <c r="AE1" s="59"/>
      <c r="AF1" s="59"/>
      <c r="AG1" s="59"/>
      <c r="AH1" s="60"/>
    </row>
    <row r="2" ht="15" customHeight="1">
      <c r="A2" s="89"/>
      <c r="B2" s="90"/>
      <c r="C2" t="s" s="91">
        <v>50</v>
      </c>
      <c r="D2" s="59"/>
      <c r="E2" s="60"/>
      <c r="F2" s="92"/>
      <c r="G2" t="s" s="85">
        <v>60</v>
      </c>
      <c r="H2" s="60"/>
      <c r="I2" t="s" s="85">
        <v>61</v>
      </c>
      <c r="J2" s="60"/>
      <c r="K2" t="s" s="93">
        <v>62</v>
      </c>
      <c r="L2" t="s" s="94">
        <v>63</v>
      </c>
      <c r="M2" s="60"/>
      <c r="N2" t="s" s="20">
        <v>64</v>
      </c>
      <c r="O2" t="s" s="94">
        <v>65</v>
      </c>
      <c r="P2" s="60"/>
      <c r="Q2" t="s" s="94">
        <v>66</v>
      </c>
      <c r="R2" s="60"/>
      <c r="S2" t="s" s="87">
        <v>67</v>
      </c>
      <c r="T2" s="60"/>
      <c r="U2" t="s" s="87">
        <v>68</v>
      </c>
      <c r="V2" s="59"/>
      <c r="W2" s="60"/>
      <c r="X2" t="s" s="95">
        <v>69</v>
      </c>
      <c r="Y2" t="s" s="96">
        <v>70</v>
      </c>
      <c r="Z2" t="s" s="96">
        <v>71</v>
      </c>
      <c r="AA2" t="s" s="88">
        <v>17</v>
      </c>
      <c r="AB2" s="59"/>
      <c r="AC2" s="59"/>
      <c r="AD2" s="59"/>
      <c r="AE2" s="59"/>
      <c r="AF2" s="59"/>
      <c r="AG2" s="59"/>
      <c r="AH2" s="60"/>
    </row>
    <row r="3" ht="15.75" customHeight="1">
      <c r="A3" s="90"/>
      <c r="B3" t="s" s="19">
        <v>72</v>
      </c>
      <c r="C3" t="s" s="19">
        <v>73</v>
      </c>
      <c r="D3" t="s" s="19">
        <v>74</v>
      </c>
      <c r="E3" t="s" s="19">
        <v>75</v>
      </c>
      <c r="F3" t="s" s="19">
        <v>76</v>
      </c>
      <c r="G3" t="s" s="97">
        <v>77</v>
      </c>
      <c r="H3" t="s" s="97">
        <v>78</v>
      </c>
      <c r="I3" t="s" s="97">
        <v>72</v>
      </c>
      <c r="J3" t="s" s="97">
        <v>78</v>
      </c>
      <c r="K3" s="90"/>
      <c r="L3" t="s" s="98">
        <v>79</v>
      </c>
      <c r="M3" t="s" s="98">
        <v>78</v>
      </c>
      <c r="N3" t="s" s="98">
        <v>78</v>
      </c>
      <c r="O3" t="s" s="98">
        <v>80</v>
      </c>
      <c r="P3" t="s" s="98">
        <v>78</v>
      </c>
      <c r="Q3" t="s" s="98">
        <v>80</v>
      </c>
      <c r="R3" t="s" s="98">
        <v>78</v>
      </c>
      <c r="S3" t="s" s="99">
        <v>72</v>
      </c>
      <c r="T3" t="s" s="99">
        <v>78</v>
      </c>
      <c r="U3" t="s" s="21">
        <v>72</v>
      </c>
      <c r="V3" t="s" s="99">
        <v>78</v>
      </c>
      <c r="W3" t="s" s="99">
        <v>81</v>
      </c>
      <c r="X3" s="90"/>
      <c r="Y3" s="90"/>
      <c r="Z3" s="90"/>
      <c r="AA3" t="s" s="100">
        <v>82</v>
      </c>
      <c r="AB3" t="s" s="100">
        <v>83</v>
      </c>
      <c r="AC3" t="s" s="100">
        <v>84</v>
      </c>
      <c r="AD3" t="s" s="100">
        <v>85</v>
      </c>
      <c r="AE3" t="s" s="100">
        <v>86</v>
      </c>
      <c r="AF3" t="s" s="100">
        <v>87</v>
      </c>
      <c r="AG3" t="s" s="100">
        <v>88</v>
      </c>
      <c r="AH3" t="s" s="100">
        <v>89</v>
      </c>
    </row>
    <row r="4" ht="13.5" customHeight="1">
      <c r="A4" s="101">
        <v>1</v>
      </c>
      <c r="B4" s="102"/>
      <c r="C4" s="102"/>
      <c r="D4" s="102"/>
      <c r="E4" s="102"/>
      <c r="F4" t="s" s="24">
        <f>IF(SUM(C4:E4)&gt;0,SUM(C4:E4),"")</f>
      </c>
      <c r="G4" s="103"/>
      <c r="H4" s="104"/>
      <c r="I4" s="103"/>
      <c r="J4" s="104"/>
      <c r="K4" s="105"/>
      <c r="L4" s="106"/>
      <c r="M4" s="27"/>
      <c r="N4" s="27"/>
      <c r="O4" s="107"/>
      <c r="P4" s="27"/>
      <c r="Q4" s="107"/>
      <c r="R4" s="27"/>
      <c r="S4" s="108"/>
      <c r="T4" s="29"/>
      <c r="U4" s="108"/>
      <c r="V4" s="29"/>
      <c r="W4" s="108"/>
      <c r="X4" s="109"/>
      <c r="Y4" s="110"/>
      <c r="Z4" s="110"/>
      <c r="AA4" s="110"/>
      <c r="AB4" s="110"/>
      <c r="AC4" s="110"/>
      <c r="AD4" s="110"/>
      <c r="AE4" s="110"/>
      <c r="AF4" s="110"/>
      <c r="AG4" s="110"/>
      <c r="AH4" s="110"/>
    </row>
    <row r="5" ht="13.5" customHeight="1">
      <c r="A5" s="101">
        <v>2</v>
      </c>
      <c r="B5" s="102"/>
      <c r="C5" s="102"/>
      <c r="D5" s="102"/>
      <c r="E5" s="102"/>
      <c r="F5" t="s" s="24">
        <f>IF(SUM(C5:E5)&gt;0,SUM(C5:E5),"")</f>
      </c>
      <c r="G5" s="103"/>
      <c r="H5" s="104"/>
      <c r="I5" s="103"/>
      <c r="J5" s="104"/>
      <c r="K5" s="105"/>
      <c r="L5" s="106"/>
      <c r="M5" s="27"/>
      <c r="N5" s="27"/>
      <c r="O5" s="107"/>
      <c r="P5" s="27"/>
      <c r="Q5" s="107"/>
      <c r="R5" s="27"/>
      <c r="S5" s="108"/>
      <c r="T5" s="29"/>
      <c r="U5" s="108"/>
      <c r="V5" s="29"/>
      <c r="W5" s="108"/>
      <c r="X5" s="109"/>
      <c r="Y5" s="110"/>
      <c r="Z5" s="110"/>
      <c r="AA5" s="110"/>
      <c r="AB5" s="110"/>
      <c r="AC5" s="110"/>
      <c r="AD5" s="110"/>
      <c r="AE5" s="110"/>
      <c r="AF5" s="110"/>
      <c r="AG5" s="110"/>
      <c r="AH5" s="110"/>
    </row>
    <row r="6" ht="13.5" customHeight="1">
      <c r="A6" s="101">
        <v>3</v>
      </c>
      <c r="B6" s="102"/>
      <c r="C6" s="102"/>
      <c r="D6" s="102"/>
      <c r="E6" s="102"/>
      <c r="F6" t="s" s="24">
        <f>IF(SUM(C6:E6)&gt;0,SUM(C6:E6),"")</f>
      </c>
      <c r="G6" s="103"/>
      <c r="H6" s="104"/>
      <c r="I6" s="103"/>
      <c r="J6" s="104"/>
      <c r="K6" s="105"/>
      <c r="L6" s="106"/>
      <c r="M6" s="27"/>
      <c r="N6" s="27"/>
      <c r="O6" s="107"/>
      <c r="P6" s="27"/>
      <c r="Q6" s="107"/>
      <c r="R6" s="27"/>
      <c r="S6" s="108"/>
      <c r="T6" s="29"/>
      <c r="U6" s="108"/>
      <c r="V6" s="29"/>
      <c r="W6" s="108"/>
      <c r="X6" s="109"/>
      <c r="Y6" s="110"/>
      <c r="Z6" s="110"/>
      <c r="AA6" s="110"/>
      <c r="AB6" s="110"/>
      <c r="AC6" s="110"/>
      <c r="AD6" s="110"/>
      <c r="AE6" s="110"/>
      <c r="AF6" s="110"/>
      <c r="AG6" s="110"/>
      <c r="AH6" s="110"/>
    </row>
    <row r="7" ht="13.5" customHeight="1">
      <c r="A7" s="101">
        <v>4</v>
      </c>
      <c r="B7" s="102"/>
      <c r="C7" s="102"/>
      <c r="D7" s="102"/>
      <c r="E7" s="102"/>
      <c r="F7" t="s" s="24">
        <f>IF(SUM(C7:E7)&gt;0,SUM(C7:E7),"")</f>
      </c>
      <c r="G7" s="103"/>
      <c r="H7" s="104"/>
      <c r="I7" s="103"/>
      <c r="J7" s="104"/>
      <c r="K7" s="105"/>
      <c r="L7" s="106"/>
      <c r="M7" s="27"/>
      <c r="N7" s="27"/>
      <c r="O7" s="107"/>
      <c r="P7" s="27"/>
      <c r="Q7" s="107"/>
      <c r="R7" s="27"/>
      <c r="S7" s="108"/>
      <c r="T7" s="29"/>
      <c r="U7" s="108"/>
      <c r="V7" s="29"/>
      <c r="W7" s="108"/>
      <c r="X7" s="109"/>
      <c r="Y7" s="110"/>
      <c r="Z7" s="110"/>
      <c r="AA7" s="110"/>
      <c r="AB7" s="110"/>
      <c r="AC7" s="110"/>
      <c r="AD7" s="110"/>
      <c r="AE7" s="110"/>
      <c r="AF7" s="110"/>
      <c r="AG7" s="110"/>
      <c r="AH7" s="110"/>
    </row>
    <row r="8" ht="13.5" customHeight="1">
      <c r="A8" s="101">
        <v>5</v>
      </c>
      <c r="B8" s="102"/>
      <c r="C8" s="102"/>
      <c r="D8" s="102"/>
      <c r="E8" s="102"/>
      <c r="F8" t="s" s="24">
        <f>IF(SUM(C8:E8)&gt;0,SUM(C8:E8),"")</f>
      </c>
      <c r="G8" s="103"/>
      <c r="H8" s="104"/>
      <c r="I8" s="103"/>
      <c r="J8" s="104"/>
      <c r="K8" s="105"/>
      <c r="L8" s="106"/>
      <c r="M8" s="27"/>
      <c r="N8" s="27"/>
      <c r="O8" s="107"/>
      <c r="P8" s="27"/>
      <c r="Q8" s="107"/>
      <c r="R8" s="27"/>
      <c r="S8" s="108"/>
      <c r="T8" s="29"/>
      <c r="U8" s="108"/>
      <c r="V8" s="29"/>
      <c r="W8" s="108"/>
      <c r="X8" s="109"/>
      <c r="Y8" s="110"/>
      <c r="Z8" s="110"/>
      <c r="AA8" s="110"/>
      <c r="AB8" s="110"/>
      <c r="AC8" s="110"/>
      <c r="AD8" s="110"/>
      <c r="AE8" s="110"/>
      <c r="AF8" s="110"/>
      <c r="AG8" s="110"/>
      <c r="AH8" s="110"/>
    </row>
    <row r="9" ht="13.5" customHeight="1">
      <c r="A9" s="101">
        <v>6</v>
      </c>
      <c r="B9" s="102"/>
      <c r="C9" s="102"/>
      <c r="D9" s="102"/>
      <c r="E9" s="102"/>
      <c r="F9" t="s" s="24">
        <f>IF(SUM(C9:E9)&gt;0,SUM(C9:E9),"")</f>
      </c>
      <c r="G9" s="103"/>
      <c r="H9" s="104"/>
      <c r="I9" s="103"/>
      <c r="J9" s="104"/>
      <c r="K9" s="105"/>
      <c r="L9" s="106"/>
      <c r="M9" s="27"/>
      <c r="N9" s="27"/>
      <c r="O9" s="107"/>
      <c r="P9" s="27"/>
      <c r="Q9" s="107"/>
      <c r="R9" s="27"/>
      <c r="S9" s="108"/>
      <c r="T9" s="29"/>
      <c r="U9" s="108"/>
      <c r="V9" s="29"/>
      <c r="W9" s="108"/>
      <c r="X9" s="109"/>
      <c r="Y9" s="110"/>
      <c r="Z9" s="110"/>
      <c r="AA9" s="110"/>
      <c r="AB9" s="110"/>
      <c r="AC9" s="110"/>
      <c r="AD9" s="110"/>
      <c r="AE9" s="110"/>
      <c r="AF9" s="110"/>
      <c r="AG9" s="110"/>
      <c r="AH9" s="110"/>
    </row>
    <row r="10" ht="13.5" customHeight="1">
      <c r="A10" s="101">
        <v>7</v>
      </c>
      <c r="B10" s="102"/>
      <c r="C10" s="102"/>
      <c r="D10" s="102"/>
      <c r="E10" s="102"/>
      <c r="F10" t="s" s="24">
        <f>IF(SUM(C10:E10)&gt;0,SUM(C10:E10),"")</f>
      </c>
      <c r="G10" s="103"/>
      <c r="H10" s="104"/>
      <c r="I10" s="103"/>
      <c r="J10" s="104"/>
      <c r="K10" s="105"/>
      <c r="L10" s="106"/>
      <c r="M10" s="27"/>
      <c r="N10" s="27"/>
      <c r="O10" s="107"/>
      <c r="P10" s="27"/>
      <c r="Q10" s="107"/>
      <c r="R10" s="27"/>
      <c r="S10" s="108"/>
      <c r="T10" s="29"/>
      <c r="U10" s="108"/>
      <c r="V10" s="29"/>
      <c r="W10" s="108"/>
      <c r="X10" s="109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</row>
    <row r="11" ht="13.5" customHeight="1">
      <c r="A11" s="101">
        <v>8</v>
      </c>
      <c r="B11" s="102"/>
      <c r="C11" s="102"/>
      <c r="D11" s="102"/>
      <c r="E11" s="102"/>
      <c r="F11" t="s" s="24">
        <f>IF(SUM(C11:E11)&gt;0,SUM(C11:E11),"")</f>
      </c>
      <c r="G11" s="103"/>
      <c r="H11" s="104"/>
      <c r="I11" s="103"/>
      <c r="J11" s="104"/>
      <c r="K11" s="105"/>
      <c r="L11" s="106"/>
      <c r="M11" s="27"/>
      <c r="N11" s="27"/>
      <c r="O11" s="107"/>
      <c r="P11" s="27"/>
      <c r="Q11" s="107"/>
      <c r="R11" s="27"/>
      <c r="S11" s="108"/>
      <c r="T11" s="29"/>
      <c r="U11" s="108"/>
      <c r="V11" s="29"/>
      <c r="W11" s="108"/>
      <c r="X11" s="109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</row>
    <row r="12" ht="13.5" customHeight="1">
      <c r="A12" s="101">
        <v>9</v>
      </c>
      <c r="B12" s="102"/>
      <c r="C12" s="102"/>
      <c r="D12" s="102"/>
      <c r="E12" s="102"/>
      <c r="F12" t="s" s="24">
        <f>IF(SUM(C12:E12)&gt;0,SUM(C12:E12),"")</f>
      </c>
      <c r="G12" s="103"/>
      <c r="H12" s="104"/>
      <c r="I12" s="103"/>
      <c r="J12" s="104"/>
      <c r="K12" s="105"/>
      <c r="L12" s="106"/>
      <c r="M12" s="27"/>
      <c r="N12" s="27"/>
      <c r="O12" s="107"/>
      <c r="P12" s="27"/>
      <c r="Q12" s="107"/>
      <c r="R12" s="27"/>
      <c r="S12" s="108"/>
      <c r="T12" s="29"/>
      <c r="U12" s="108"/>
      <c r="V12" s="29"/>
      <c r="W12" s="108"/>
      <c r="X12" s="109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</row>
    <row r="13" ht="13.5" customHeight="1">
      <c r="A13" s="101">
        <v>10</v>
      </c>
      <c r="B13" s="102"/>
      <c r="C13" s="102"/>
      <c r="D13" s="102"/>
      <c r="E13" s="102"/>
      <c r="F13" t="s" s="24">
        <f>IF(SUM(C13:E13)&gt;0,SUM(C13:E13),"")</f>
      </c>
      <c r="G13" s="103"/>
      <c r="H13" s="104"/>
      <c r="I13" s="103"/>
      <c r="J13" s="104"/>
      <c r="K13" s="105"/>
      <c r="L13" s="106"/>
      <c r="M13" s="27"/>
      <c r="N13" s="27"/>
      <c r="O13" s="107"/>
      <c r="P13" s="27"/>
      <c r="Q13" s="107"/>
      <c r="R13" s="27"/>
      <c r="S13" s="108"/>
      <c r="T13" s="29"/>
      <c r="U13" s="108"/>
      <c r="V13" s="29"/>
      <c r="W13" s="108"/>
      <c r="X13" s="109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</row>
    <row r="14" ht="13.5" customHeight="1">
      <c r="A14" s="101">
        <v>11</v>
      </c>
      <c r="B14" s="102"/>
      <c r="C14" s="102"/>
      <c r="D14" s="102"/>
      <c r="E14" s="102"/>
      <c r="F14" t="s" s="24">
        <f>IF(SUM(C14:E14)&gt;0,SUM(C14:E14),"")</f>
      </c>
      <c r="G14" s="103"/>
      <c r="H14" s="104"/>
      <c r="I14" s="103"/>
      <c r="J14" s="104"/>
      <c r="K14" s="105"/>
      <c r="L14" s="106"/>
      <c r="M14" s="27"/>
      <c r="N14" s="27"/>
      <c r="O14" s="107"/>
      <c r="P14" s="27"/>
      <c r="Q14" s="107"/>
      <c r="R14" s="27"/>
      <c r="S14" s="108"/>
      <c r="T14" s="29"/>
      <c r="U14" s="108"/>
      <c r="V14" s="29"/>
      <c r="W14" s="108"/>
      <c r="X14" s="109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</row>
    <row r="15" ht="13.5" customHeight="1">
      <c r="A15" s="101">
        <v>12</v>
      </c>
      <c r="B15" s="102"/>
      <c r="C15" s="102"/>
      <c r="D15" s="102"/>
      <c r="E15" s="102"/>
      <c r="F15" t="s" s="24">
        <f>IF(SUM(C15:E15)&gt;0,SUM(C15:E15),"")</f>
      </c>
      <c r="G15" s="103"/>
      <c r="H15" s="104"/>
      <c r="I15" s="103"/>
      <c r="J15" s="104"/>
      <c r="K15" s="105"/>
      <c r="L15" s="106"/>
      <c r="M15" s="27"/>
      <c r="N15" s="27"/>
      <c r="O15" s="107"/>
      <c r="P15" s="27"/>
      <c r="Q15" s="107"/>
      <c r="R15" s="27"/>
      <c r="S15" s="108"/>
      <c r="T15" s="29"/>
      <c r="U15" s="108"/>
      <c r="V15" s="29"/>
      <c r="W15" s="108"/>
      <c r="X15" s="109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</row>
    <row r="16" ht="13.5" customHeight="1">
      <c r="A16" s="101">
        <v>13</v>
      </c>
      <c r="B16" s="102"/>
      <c r="C16" s="102"/>
      <c r="D16" s="102"/>
      <c r="E16" s="102"/>
      <c r="F16" t="s" s="24">
        <f>IF(SUM(C16:E16)&gt;0,SUM(C16:E16),"")</f>
      </c>
      <c r="G16" s="103"/>
      <c r="H16" s="104"/>
      <c r="I16" s="103"/>
      <c r="J16" s="104"/>
      <c r="K16" s="105"/>
      <c r="L16" s="106"/>
      <c r="M16" s="27"/>
      <c r="N16" s="27"/>
      <c r="O16" s="107"/>
      <c r="P16" s="27"/>
      <c r="Q16" s="107"/>
      <c r="R16" s="27"/>
      <c r="S16" s="108"/>
      <c r="T16" s="29"/>
      <c r="U16" s="108"/>
      <c r="V16" s="29"/>
      <c r="W16" s="108"/>
      <c r="X16" s="109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</row>
    <row r="17" ht="13.5" customHeight="1">
      <c r="A17" s="101">
        <v>14</v>
      </c>
      <c r="B17" s="102"/>
      <c r="C17" s="102"/>
      <c r="D17" s="102"/>
      <c r="E17" s="102"/>
      <c r="F17" t="s" s="24">
        <f>IF(SUM(C17:E17)&gt;0,SUM(C17:E17),"")</f>
      </c>
      <c r="G17" s="103"/>
      <c r="H17" s="104"/>
      <c r="I17" s="103"/>
      <c r="J17" s="104"/>
      <c r="K17" s="105"/>
      <c r="L17" s="106"/>
      <c r="M17" s="27"/>
      <c r="N17" s="27"/>
      <c r="O17" s="107"/>
      <c r="P17" s="27"/>
      <c r="Q17" s="107"/>
      <c r="R17" s="27"/>
      <c r="S17" s="108"/>
      <c r="T17" s="29"/>
      <c r="U17" s="108"/>
      <c r="V17" s="29"/>
      <c r="W17" s="108"/>
      <c r="X17" s="109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ht="13.5" customHeight="1">
      <c r="A18" s="101">
        <v>15</v>
      </c>
      <c r="B18" s="102"/>
      <c r="C18" s="102"/>
      <c r="D18" s="102"/>
      <c r="E18" s="102"/>
      <c r="F18" t="s" s="24">
        <f>IF(SUM(C18:E18)&gt;0,SUM(C18:E18),"")</f>
      </c>
      <c r="G18" s="103"/>
      <c r="H18" s="104"/>
      <c r="I18" s="103"/>
      <c r="J18" s="104"/>
      <c r="K18" s="105"/>
      <c r="L18" s="106"/>
      <c r="M18" s="27"/>
      <c r="N18" s="27"/>
      <c r="O18" s="107"/>
      <c r="P18" s="27"/>
      <c r="Q18" s="107"/>
      <c r="R18" s="27"/>
      <c r="S18" s="108"/>
      <c r="T18" s="29"/>
      <c r="U18" s="108"/>
      <c r="V18" s="29"/>
      <c r="W18" s="108"/>
      <c r="X18" s="109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</row>
    <row r="19" ht="13.5" customHeight="1">
      <c r="A19" s="101">
        <v>16</v>
      </c>
      <c r="B19" s="102"/>
      <c r="C19" s="102"/>
      <c r="D19" s="102"/>
      <c r="E19" s="102"/>
      <c r="F19" t="s" s="24">
        <f>IF(SUM(C19:E19)&gt;0,SUM(C19:E19),"")</f>
      </c>
      <c r="G19" s="103"/>
      <c r="H19" s="104"/>
      <c r="I19" s="103"/>
      <c r="J19" s="104"/>
      <c r="K19" s="105"/>
      <c r="L19" s="106"/>
      <c r="M19" s="27"/>
      <c r="N19" s="27"/>
      <c r="O19" s="107"/>
      <c r="P19" s="27"/>
      <c r="Q19" s="107"/>
      <c r="R19" s="27"/>
      <c r="S19" s="108"/>
      <c r="T19" s="29"/>
      <c r="U19" s="108"/>
      <c r="V19" s="29"/>
      <c r="W19" s="108"/>
      <c r="X19" s="109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</row>
    <row r="20" ht="13.5" customHeight="1">
      <c r="A20" s="101">
        <v>17</v>
      </c>
      <c r="B20" s="102"/>
      <c r="C20" s="102"/>
      <c r="D20" s="102"/>
      <c r="E20" s="102"/>
      <c r="F20" t="s" s="24">
        <f>IF(SUM(C20:E20)&gt;0,SUM(C20:E20),"")</f>
      </c>
      <c r="G20" s="103"/>
      <c r="H20" s="104"/>
      <c r="I20" s="103"/>
      <c r="J20" s="104"/>
      <c r="K20" s="105"/>
      <c r="L20" s="106"/>
      <c r="M20" s="27"/>
      <c r="N20" s="27"/>
      <c r="O20" s="107"/>
      <c r="P20" s="27"/>
      <c r="Q20" s="107"/>
      <c r="R20" s="27"/>
      <c r="S20" s="108"/>
      <c r="T20" s="29"/>
      <c r="U20" s="108"/>
      <c r="V20" s="29"/>
      <c r="W20" s="108"/>
      <c r="X20" s="109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</row>
    <row r="21" ht="13.5" customHeight="1">
      <c r="A21" s="101">
        <v>18</v>
      </c>
      <c r="B21" s="102"/>
      <c r="C21" s="102"/>
      <c r="D21" s="102"/>
      <c r="E21" s="102"/>
      <c r="F21" t="s" s="24">
        <f>IF(SUM(C21:E21)&gt;0,SUM(C21:E21),"")</f>
      </c>
      <c r="G21" s="103"/>
      <c r="H21" s="104"/>
      <c r="I21" s="103"/>
      <c r="J21" s="104"/>
      <c r="K21" s="105"/>
      <c r="L21" s="106"/>
      <c r="M21" s="27"/>
      <c r="N21" s="27"/>
      <c r="O21" s="107"/>
      <c r="P21" s="27"/>
      <c r="Q21" s="107"/>
      <c r="R21" s="27"/>
      <c r="S21" s="108"/>
      <c r="T21" s="29"/>
      <c r="U21" s="108"/>
      <c r="V21" s="29"/>
      <c r="W21" s="108"/>
      <c r="X21" s="109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</row>
    <row r="22" ht="13.5" customHeight="1">
      <c r="A22" s="101">
        <v>19</v>
      </c>
      <c r="B22" s="102"/>
      <c r="C22" s="102"/>
      <c r="D22" s="102"/>
      <c r="E22" s="102"/>
      <c r="F22" t="s" s="24">
        <f>IF(SUM(C22:E22)&gt;0,SUM(C22:E22),"")</f>
      </c>
      <c r="G22" s="103"/>
      <c r="H22" s="104"/>
      <c r="I22" s="103"/>
      <c r="J22" s="104"/>
      <c r="K22" s="105"/>
      <c r="L22" s="106"/>
      <c r="M22" s="27"/>
      <c r="N22" s="27"/>
      <c r="O22" s="107"/>
      <c r="P22" s="27"/>
      <c r="Q22" s="107"/>
      <c r="R22" s="27"/>
      <c r="S22" s="108"/>
      <c r="T22" s="29"/>
      <c r="U22" s="108"/>
      <c r="V22" s="29"/>
      <c r="W22" s="108"/>
      <c r="X22" s="109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</row>
    <row r="23" ht="13.5" customHeight="1">
      <c r="A23" s="101">
        <v>20</v>
      </c>
      <c r="B23" s="102"/>
      <c r="C23" s="102"/>
      <c r="D23" s="102"/>
      <c r="E23" s="102"/>
      <c r="F23" t="s" s="24">
        <f>IF(SUM(C23:E23)&gt;0,SUM(C23:E23),"")</f>
      </c>
      <c r="G23" s="103"/>
      <c r="H23" s="104"/>
      <c r="I23" s="103"/>
      <c r="J23" s="104"/>
      <c r="K23" s="105"/>
      <c r="L23" s="106"/>
      <c r="M23" s="27"/>
      <c r="N23" s="27"/>
      <c r="O23" s="107"/>
      <c r="P23" s="27"/>
      <c r="Q23" s="107"/>
      <c r="R23" s="27"/>
      <c r="S23" s="108"/>
      <c r="T23" s="29"/>
      <c r="U23" s="108"/>
      <c r="V23" s="29"/>
      <c r="W23" s="108"/>
      <c r="X23" s="109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</row>
    <row r="24" ht="13.5" customHeight="1">
      <c r="A24" s="101">
        <v>21</v>
      </c>
      <c r="B24" s="102"/>
      <c r="C24" s="102"/>
      <c r="D24" s="102"/>
      <c r="E24" s="102"/>
      <c r="F24" t="s" s="24">
        <f>IF(SUM(C24:E24)&gt;0,SUM(C24:E24),"")</f>
      </c>
      <c r="G24" s="103"/>
      <c r="H24" s="104"/>
      <c r="I24" s="103"/>
      <c r="J24" s="104"/>
      <c r="K24" s="105"/>
      <c r="L24" s="106"/>
      <c r="M24" s="27"/>
      <c r="N24" s="27"/>
      <c r="O24" s="107"/>
      <c r="P24" s="27"/>
      <c r="Q24" s="107"/>
      <c r="R24" s="27"/>
      <c r="S24" s="108"/>
      <c r="T24" s="29"/>
      <c r="U24" s="108"/>
      <c r="V24" s="29"/>
      <c r="W24" s="108"/>
      <c r="X24" s="109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</row>
    <row r="25" ht="13.5" customHeight="1">
      <c r="A25" s="101">
        <v>22</v>
      </c>
      <c r="B25" s="102"/>
      <c r="C25" s="102"/>
      <c r="D25" s="102"/>
      <c r="E25" s="102"/>
      <c r="F25" t="s" s="24">
        <f>IF(SUM(C25:E25)&gt;0,SUM(C25:E25),"")</f>
      </c>
      <c r="G25" s="103"/>
      <c r="H25" s="104"/>
      <c r="I25" s="103"/>
      <c r="J25" s="104"/>
      <c r="K25" s="105"/>
      <c r="L25" s="106"/>
      <c r="M25" s="27"/>
      <c r="N25" s="27"/>
      <c r="O25" s="107"/>
      <c r="P25" s="27"/>
      <c r="Q25" s="107"/>
      <c r="R25" s="27"/>
      <c r="S25" s="108"/>
      <c r="T25" s="29"/>
      <c r="U25" s="108"/>
      <c r="V25" s="29"/>
      <c r="W25" s="108"/>
      <c r="X25" s="109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</row>
    <row r="26" ht="13.5" customHeight="1">
      <c r="A26" s="101">
        <v>23</v>
      </c>
      <c r="B26" s="102"/>
      <c r="C26" s="102"/>
      <c r="D26" s="102"/>
      <c r="E26" s="102"/>
      <c r="F26" t="s" s="24">
        <f>IF(SUM(C26:E26)&gt;0,SUM(C26:E26),"")</f>
      </c>
      <c r="G26" s="103"/>
      <c r="H26" s="104"/>
      <c r="I26" s="103"/>
      <c r="J26" s="104"/>
      <c r="K26" s="105"/>
      <c r="L26" s="106"/>
      <c r="M26" s="27"/>
      <c r="N26" s="27"/>
      <c r="O26" s="107"/>
      <c r="P26" s="27"/>
      <c r="Q26" s="107"/>
      <c r="R26" s="27"/>
      <c r="S26" s="108"/>
      <c r="T26" s="29"/>
      <c r="U26" s="108"/>
      <c r="V26" s="29"/>
      <c r="W26" s="108"/>
      <c r="X26" s="109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</row>
    <row r="27" ht="13.5" customHeight="1">
      <c r="A27" s="101">
        <v>24</v>
      </c>
      <c r="B27" s="102"/>
      <c r="C27" s="102"/>
      <c r="D27" s="102"/>
      <c r="E27" s="102"/>
      <c r="F27" t="s" s="24">
        <f>IF(SUM(C27:E27)&gt;0,SUM(C27:E27),"")</f>
      </c>
      <c r="G27" s="103"/>
      <c r="H27" s="104"/>
      <c r="I27" s="103"/>
      <c r="J27" s="104"/>
      <c r="K27" s="105"/>
      <c r="L27" s="106"/>
      <c r="M27" s="27"/>
      <c r="N27" s="27"/>
      <c r="O27" s="107"/>
      <c r="P27" s="27"/>
      <c r="Q27" s="107"/>
      <c r="R27" s="27"/>
      <c r="S27" s="108"/>
      <c r="T27" s="29"/>
      <c r="U27" s="108"/>
      <c r="V27" s="29"/>
      <c r="W27" s="108"/>
      <c r="X27" s="109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</row>
    <row r="28" ht="13.5" customHeight="1">
      <c r="A28" s="101">
        <v>25</v>
      </c>
      <c r="B28" s="102"/>
      <c r="C28" s="102"/>
      <c r="D28" s="102"/>
      <c r="E28" s="102"/>
      <c r="F28" t="s" s="24">
        <f>IF(SUM(C28:E28)&gt;0,SUM(C28:E28),"")</f>
      </c>
      <c r="G28" s="103"/>
      <c r="H28" s="104"/>
      <c r="I28" s="103"/>
      <c r="J28" s="104"/>
      <c r="K28" s="105"/>
      <c r="L28" s="106"/>
      <c r="M28" s="27"/>
      <c r="N28" s="27"/>
      <c r="O28" s="107"/>
      <c r="P28" s="27"/>
      <c r="Q28" s="107"/>
      <c r="R28" s="27"/>
      <c r="S28" s="108"/>
      <c r="T28" s="29"/>
      <c r="U28" s="108"/>
      <c r="V28" s="29"/>
      <c r="W28" s="108"/>
      <c r="X28" s="109"/>
      <c r="Y28" s="110"/>
      <c r="Z28" s="110"/>
      <c r="AA28" s="110"/>
      <c r="AB28" s="110"/>
      <c r="AC28" s="110"/>
      <c r="AD28" s="110"/>
      <c r="AE28" s="110"/>
      <c r="AF28" s="110"/>
      <c r="AG28" s="110"/>
      <c r="AH28" s="110"/>
    </row>
    <row r="29" ht="13.5" customHeight="1">
      <c r="A29" s="101">
        <v>26</v>
      </c>
      <c r="B29" s="102"/>
      <c r="C29" s="102"/>
      <c r="D29" s="102"/>
      <c r="E29" s="102"/>
      <c r="F29" t="s" s="24">
        <f>IF(SUM(C29:E29)&gt;0,SUM(C29:E29),"")</f>
      </c>
      <c r="G29" s="103"/>
      <c r="H29" s="104"/>
      <c r="I29" s="103"/>
      <c r="J29" s="104"/>
      <c r="K29" s="105"/>
      <c r="L29" s="106"/>
      <c r="M29" s="27"/>
      <c r="N29" s="27"/>
      <c r="O29" s="107"/>
      <c r="P29" s="27"/>
      <c r="Q29" s="107"/>
      <c r="R29" s="27"/>
      <c r="S29" s="108"/>
      <c r="T29" s="29"/>
      <c r="U29" s="108"/>
      <c r="V29" s="29"/>
      <c r="W29" s="108"/>
      <c r="X29" s="109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</row>
    <row r="30" ht="13.5" customHeight="1">
      <c r="A30" s="101">
        <v>27</v>
      </c>
      <c r="B30" s="102"/>
      <c r="C30" s="102"/>
      <c r="D30" s="102"/>
      <c r="E30" s="102"/>
      <c r="F30" t="s" s="24">
        <f>IF(SUM(C30:E30)&gt;0,SUM(C30:E30),"")</f>
      </c>
      <c r="G30" s="103"/>
      <c r="H30" s="104"/>
      <c r="I30" s="103"/>
      <c r="J30" s="104"/>
      <c r="K30" s="105"/>
      <c r="L30" s="106"/>
      <c r="M30" s="27"/>
      <c r="N30" s="27"/>
      <c r="O30" s="107"/>
      <c r="P30" s="27"/>
      <c r="Q30" s="107"/>
      <c r="R30" s="27"/>
      <c r="S30" s="108"/>
      <c r="T30" s="29"/>
      <c r="U30" s="108"/>
      <c r="V30" s="29"/>
      <c r="W30" s="108"/>
      <c r="X30" s="109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</row>
    <row r="31" ht="13.5" customHeight="1">
      <c r="A31" s="101">
        <v>28</v>
      </c>
      <c r="B31" s="102"/>
      <c r="C31" s="102"/>
      <c r="D31" s="102"/>
      <c r="E31" s="102"/>
      <c r="F31" t="s" s="24">
        <f>IF(SUM(C31:E31)&gt;0,SUM(C31:E31),"")</f>
      </c>
      <c r="G31" s="103"/>
      <c r="H31" s="104"/>
      <c r="I31" s="103"/>
      <c r="J31" s="104"/>
      <c r="K31" s="105"/>
      <c r="L31" s="106"/>
      <c r="M31" s="27"/>
      <c r="N31" s="27"/>
      <c r="O31" s="107"/>
      <c r="P31" s="27"/>
      <c r="Q31" s="107"/>
      <c r="R31" s="27"/>
      <c r="S31" s="108"/>
      <c r="T31" s="29"/>
      <c r="U31" s="108"/>
      <c r="V31" s="29"/>
      <c r="W31" s="108"/>
      <c r="X31" s="109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</row>
    <row r="32" ht="13.5" customHeight="1">
      <c r="A32" s="101">
        <v>29</v>
      </c>
      <c r="B32" s="102"/>
      <c r="C32" s="102"/>
      <c r="D32" s="102"/>
      <c r="E32" s="102"/>
      <c r="F32" t="s" s="24">
        <f>IF(SUM(C32:E32)&gt;0,SUM(C32:E32),"")</f>
      </c>
      <c r="G32" s="103"/>
      <c r="H32" s="104"/>
      <c r="I32" s="103"/>
      <c r="J32" s="104"/>
      <c r="K32" s="105"/>
      <c r="L32" s="106"/>
      <c r="M32" s="27"/>
      <c r="N32" s="27"/>
      <c r="O32" s="107"/>
      <c r="P32" s="27"/>
      <c r="Q32" s="107"/>
      <c r="R32" s="27"/>
      <c r="S32" s="108"/>
      <c r="T32" s="29"/>
      <c r="U32" s="108"/>
      <c r="V32" s="29"/>
      <c r="W32" s="108"/>
      <c r="X32" s="109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</row>
    <row r="33" ht="13.5" customHeight="1">
      <c r="A33" s="101">
        <v>30</v>
      </c>
      <c r="B33" s="102"/>
      <c r="C33" s="102"/>
      <c r="D33" s="102"/>
      <c r="E33" s="102"/>
      <c r="F33" t="s" s="24">
        <f>IF(SUM(C33:E33)&gt;0,SUM(C33:E33),"")</f>
      </c>
      <c r="G33" s="103"/>
      <c r="H33" s="104"/>
      <c r="I33" s="103"/>
      <c r="J33" s="104"/>
      <c r="K33" s="105"/>
      <c r="L33" s="106"/>
      <c r="M33" s="27"/>
      <c r="N33" s="27"/>
      <c r="O33" s="107"/>
      <c r="P33" s="27"/>
      <c r="Q33" s="107"/>
      <c r="R33" s="27"/>
      <c r="S33" s="108"/>
      <c r="T33" s="29"/>
      <c r="U33" s="108"/>
      <c r="V33" s="29"/>
      <c r="W33" s="108"/>
      <c r="X33" s="109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</row>
    <row r="34" ht="13.5" customHeight="1">
      <c r="A34" s="101">
        <v>31</v>
      </c>
      <c r="B34" s="102"/>
      <c r="C34" s="102"/>
      <c r="D34" s="102"/>
      <c r="E34" s="102"/>
      <c r="F34" t="s" s="24">
        <f>IF(SUM(C34:E34)&gt;0,SUM(C34:E34),"")</f>
      </c>
      <c r="G34" s="103"/>
      <c r="H34" s="104"/>
      <c r="I34" s="103"/>
      <c r="J34" s="104"/>
      <c r="K34" s="105"/>
      <c r="L34" s="106"/>
      <c r="M34" s="27"/>
      <c r="N34" s="27"/>
      <c r="O34" s="107"/>
      <c r="P34" s="27"/>
      <c r="Q34" s="107"/>
      <c r="R34" s="27"/>
      <c r="S34" s="108"/>
      <c r="T34" s="29"/>
      <c r="U34" s="108"/>
      <c r="V34" s="29"/>
      <c r="W34" s="108"/>
      <c r="X34" s="109"/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</row>
    <row r="35" ht="13.5" customHeight="1">
      <c r="A35" s="111"/>
      <c r="B35" t="s" s="112">
        <v>76</v>
      </c>
      <c r="C35" t="s" s="113">
        <f>IF(SUM(C4:C34)&gt;0,SUM(C4:C34),"")</f>
      </c>
      <c r="D35" t="s" s="113">
        <f>IF(SUM(D4:D34)&gt;0,SUM(D4:D34),"")</f>
      </c>
      <c r="E35" t="s" s="113">
        <f>IF(SUM(E4:E34)&gt;0,SUM(E4:E34),"")</f>
      </c>
      <c r="F35" t="s" s="113">
        <f>IF(SUM(F4:F34)&gt;0,SUM(F4:F34),"")</f>
      </c>
      <c r="G35" t="s" s="113">
        <f>IF(SUM(G4:G34)&gt;0,SUM(G4:G34),"")</f>
      </c>
      <c r="H35" s="114">
        <f>IF(SUM(H4:H34)&gt;0,SUM(H4:H34),0)</f>
        <v>0</v>
      </c>
      <c r="I35" t="s" s="113">
        <f>IF(SUM(I4:I34)&gt;0,SUM(I4:I34),"")</f>
      </c>
      <c r="J35" s="114">
        <f>IF(SUM(J4:J34)&gt;0,SUM(J4:J34),0)</f>
        <v>0</v>
      </c>
      <c r="K35" s="115"/>
      <c r="L35" t="s" s="113">
        <f>IF(SUM(L4:L34)&gt;0,SUM(L4:L34),"")</f>
      </c>
      <c r="M35" s="114">
        <f>IF(SUM(M4:M34)&gt;0,SUM(M4:M34),0)</f>
        <v>0</v>
      </c>
      <c r="N35" s="114">
        <f>IF(SUM(N4:N34)&gt;0,SUM(N4:N34),0)</f>
        <v>0</v>
      </c>
      <c r="O35" s="116"/>
      <c r="P35" s="114">
        <f>IF(SUM(P4:P34)&gt;0,SUM(P4:P34),0)</f>
        <v>0</v>
      </c>
      <c r="Q35" s="116"/>
      <c r="R35" s="114">
        <f>IF(SUM(R4:R34)&gt;0,SUM(R4:R34),0)</f>
        <v>0</v>
      </c>
      <c r="S35" t="s" s="113">
        <f>IF(SUM(S4:S34)&gt;0,SUM(S4:S34),"")</f>
      </c>
      <c r="T35" s="114">
        <f>IF(SUM(T4:T34)&gt;0,SUM(T4:T34),0)</f>
        <v>0</v>
      </c>
      <c r="U35" t="s" s="113">
        <f>IF(SUM(U4:U34)&gt;0,SUM(U4:U34),"")</f>
      </c>
      <c r="V35" s="114">
        <f>IF(SUM(V4:V34)&gt;0,SUM(V4:V34),0)</f>
        <v>0</v>
      </c>
      <c r="W35" t="s" s="113">
        <f>IF(SUM(W4:W34)&gt;0,SUM(W4:W34),"")</f>
      </c>
      <c r="X35" s="115"/>
      <c r="Y35" t="s" s="117">
        <f>IF(SUM(Y4:Y34)=0,"",SUM(Y4:Y34))</f>
      </c>
      <c r="Z35" t="s" s="117">
        <f>IF(SUM(Z4:Z34)=0,"",SUM(Z4:Z34))</f>
      </c>
      <c r="AA35" t="s" s="117">
        <f>IF(SUM(AA4:AA34)=0,"",SUM(AA4:AA34))</f>
      </c>
      <c r="AB35" t="s" s="117">
        <f>IF(SUM(AB4:AB34)=0,"",SUM(AB4:AB34))</f>
      </c>
      <c r="AC35" t="s" s="117">
        <f>IF(SUM(AC4:AC34)=0,"",SUM(AC4:AC34))</f>
      </c>
      <c r="AD35" t="s" s="117">
        <f>IF(SUM(AD4:AD34)=0,"",SUM(AD4:AD34))</f>
      </c>
      <c r="AE35" t="s" s="117">
        <f>IF(SUM(AE4:AE34)=0,"",SUM(AE4:AE34))</f>
      </c>
      <c r="AF35" t="s" s="117">
        <f>IF(SUM(AF4:AF34)=0,"",SUM(AF4:AF34))</f>
      </c>
      <c r="AG35" t="s" s="117">
        <f>IF(SUM(AG4:AG34)=0,"",SUM(AG4:AG34))</f>
      </c>
      <c r="AH35" t="s" s="117">
        <f>IF(SUM(AH4:AH34)=0,"",SUM(AH4:AH34))</f>
      </c>
    </row>
    <row r="36" ht="13.5" customHeight="1">
      <c r="A36" s="66"/>
      <c r="B36" s="67"/>
      <c r="C36" s="67"/>
      <c r="D36" s="67"/>
      <c r="E36" s="67"/>
      <c r="F36" s="67"/>
      <c r="G36" s="67"/>
      <c r="H36" s="67"/>
      <c r="I36" s="67"/>
      <c r="J36" s="67"/>
      <c r="K36" s="66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</row>
    <row r="37" ht="13.5" customHeight="1">
      <c r="A37" s="118"/>
      <c r="B37" t="s" s="83">
        <v>90</v>
      </c>
      <c r="C37" s="59"/>
      <c r="D37" s="59"/>
      <c r="E37" s="59"/>
      <c r="F37" s="59"/>
      <c r="G37" s="59"/>
      <c r="H37" s="60"/>
      <c r="I37" t="s" s="87">
        <v>68</v>
      </c>
      <c r="J37" s="60"/>
      <c r="K37" s="61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ht="48" customHeight="1">
      <c r="A38" s="118"/>
      <c r="B38" t="s" s="19">
        <v>2</v>
      </c>
      <c r="C38" t="s" s="19">
        <v>3</v>
      </c>
      <c r="D38" t="s" s="19">
        <v>4</v>
      </c>
      <c r="E38" t="s" s="19">
        <v>5</v>
      </c>
      <c r="F38" s="92"/>
      <c r="G38" t="s" s="19">
        <v>91</v>
      </c>
      <c r="H38" t="s" s="19">
        <v>92</v>
      </c>
      <c r="I38" t="s" s="21">
        <v>93</v>
      </c>
      <c r="J38" t="s" s="21">
        <v>94</v>
      </c>
      <c r="K38" s="61"/>
      <c r="L38" s="3"/>
      <c r="M38" s="69"/>
      <c r="N38" s="69"/>
      <c r="O38" s="69"/>
      <c r="P38" s="69"/>
      <c r="Q38" s="69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ht="13.5" customHeight="1">
      <c r="A39" s="118"/>
      <c r="B39" t="s" s="24">
        <f>IF(COUNT(B4:B34)&gt;0,AVERAGE(B4:B34),"")</f>
      </c>
      <c r="C39" t="s" s="24">
        <f>IF(SUM(C35:E35)&gt;0,SUM(C35:E35)/COUNT(B4:B34),"")</f>
      </c>
      <c r="D39" t="s" s="24">
        <f>IF(SUM(C35:E35)&gt;0,C39/B39,"")</f>
      </c>
      <c r="E39" s="24"/>
      <c r="F39" s="26"/>
      <c r="G39" s="26">
        <v>0</v>
      </c>
      <c r="H39" s="25">
        <v>0</v>
      </c>
      <c r="I39" t="s" s="30">
        <f>IF(W35="","",W35/U35)</f>
      </c>
      <c r="J39" s="29">
        <f>IF(W35="",0,V35/W35)</f>
        <v>0</v>
      </c>
      <c r="K39" s="61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ht="13.5" customHeight="1">
      <c r="A40" s="3"/>
      <c r="B40" s="67"/>
      <c r="C40" s="67"/>
      <c r="D40" s="67"/>
      <c r="E40" s="67"/>
      <c r="F40" s="67"/>
      <c r="G40" t="s" s="119">
        <v>95</v>
      </c>
      <c r="H40" s="66"/>
      <c r="I40" s="66"/>
      <c r="J40" s="67"/>
      <c r="K40" s="120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ht="13.5" customHeight="1">
      <c r="A41" s="118"/>
      <c r="B41" t="s" s="121">
        <v>96</v>
      </c>
      <c r="C41" s="59"/>
      <c r="D41" s="59"/>
      <c r="E41" s="59"/>
      <c r="F41" s="59"/>
      <c r="G41" s="60"/>
      <c r="H41" s="61"/>
      <c r="I41" s="118"/>
      <c r="J41" t="s" s="88">
        <v>97</v>
      </c>
      <c r="K41" s="60"/>
      <c r="L41" s="6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ht="31.5" customHeight="1">
      <c r="A42" s="118"/>
      <c r="B42" t="s" s="122">
        <v>52</v>
      </c>
      <c r="C42" t="s" s="122">
        <v>59</v>
      </c>
      <c r="D42" t="s" s="122">
        <v>11</v>
      </c>
      <c r="E42" t="s" s="122">
        <v>41</v>
      </c>
      <c r="F42" t="s" s="122">
        <v>13</v>
      </c>
      <c r="G42" t="s" s="123">
        <v>98</v>
      </c>
      <c r="H42" s="61"/>
      <c r="I42" s="118"/>
      <c r="J42" t="s" s="124">
        <v>99</v>
      </c>
      <c r="K42" t="s" s="124">
        <v>17</v>
      </c>
      <c r="L42" s="6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ht="13.5" customHeight="1">
      <c r="A43" s="118"/>
      <c r="B43" s="125">
        <f>IF(SUM(H35,J35)&gt;0,SUM(H35,J35),0)</f>
        <v>0</v>
      </c>
      <c r="C43" s="125">
        <f>IF(SUM(M35,N35,P35,R35,T35)&gt;0,SUM(R35,P35,N35,M35,T35),0)</f>
        <v>0</v>
      </c>
      <c r="D43" t="s" s="126">
        <f>IF(SUM(C35:E35)&gt;0,M35/SUM(C35:E35)*12,"")</f>
      </c>
      <c r="E43" t="s" s="126">
        <f>IF(SUM(C35:E35)&gt;0,C43/SUM(C35:E35)*12,"")</f>
      </c>
      <c r="F43" s="125">
        <f>IF(SUM(T35,V35)&gt;0,SUM(T35,V35),0)</f>
        <v>0</v>
      </c>
      <c r="G43" s="125">
        <f>IF(OR(NOT(B43=""),NOT(C43=""),NOT(F43="")),B43-C43,"")</f>
        <v>0</v>
      </c>
      <c r="H43" s="61"/>
      <c r="I43" s="118"/>
      <c r="J43" t="s" s="100">
        <f>IF(SUM($C$35:$E$35)=0,"",SUM(Y35:Z35))</f>
      </c>
      <c r="K43" t="s" s="100">
        <f>IF(SUM($C$35:$E$35)=0,"",SUM(AA35:AH35))</f>
      </c>
      <c r="L43" s="6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ht="15.75" customHeight="1">
      <c r="A44" s="4"/>
      <c r="B44" s="76"/>
      <c r="C44" s="76"/>
      <c r="D44" s="76"/>
      <c r="E44" s="76"/>
      <c r="F44" s="76"/>
      <c r="G44" s="76"/>
      <c r="H44" s="5"/>
      <c r="I44" s="5"/>
      <c r="J44" s="76"/>
      <c r="K44" s="76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6"/>
    </row>
    <row r="45" ht="15.75" customHeight="1">
      <c r="A45" s="15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7"/>
    </row>
    <row r="46" ht="15.75" customHeight="1">
      <c r="A46" s="15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7"/>
    </row>
    <row r="47" ht="15.75" customHeight="1">
      <c r="A47" s="15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7"/>
    </row>
    <row r="48" ht="15.75" customHeight="1">
      <c r="A48" s="15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7"/>
    </row>
    <row r="49" ht="15.75" customHeight="1">
      <c r="A49" s="15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7"/>
    </row>
    <row r="50" ht="15.75" customHeight="1">
      <c r="A50" s="15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7"/>
    </row>
    <row r="51" ht="15.75" customHeight="1">
      <c r="A51" s="15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7"/>
    </row>
    <row r="52" ht="15.75" customHeight="1">
      <c r="A52" s="1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7"/>
    </row>
    <row r="53" ht="15.75" customHeight="1">
      <c r="A53" s="15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7"/>
    </row>
    <row r="54" ht="15.75" customHeight="1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7"/>
    </row>
    <row r="55" ht="15.75" customHeight="1">
      <c r="A55" s="15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7"/>
    </row>
    <row r="56" ht="15.75" customHeight="1">
      <c r="A56" s="15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7"/>
    </row>
    <row r="57" ht="15.75" customHeight="1">
      <c r="A57" s="15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7"/>
    </row>
    <row r="58" ht="15.75" customHeight="1">
      <c r="A58" s="15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7"/>
    </row>
    <row r="59" ht="15.75" customHeight="1">
      <c r="A59" s="15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7"/>
    </row>
    <row r="60" ht="15.75" customHeight="1">
      <c r="A60" s="15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7"/>
    </row>
    <row r="61" ht="15.75" customHeight="1">
      <c r="A61" s="15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7"/>
    </row>
    <row r="62" ht="15.75" customHeight="1">
      <c r="A62" s="15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7"/>
    </row>
    <row r="63" ht="15.75" customHeight="1">
      <c r="A63" s="15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7"/>
    </row>
    <row r="64" ht="15.75" customHeight="1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7"/>
    </row>
    <row r="65" ht="15.75" customHeight="1">
      <c r="A65" s="15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7"/>
    </row>
    <row r="66" ht="15.75" customHeight="1">
      <c r="A66" s="15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7"/>
    </row>
    <row r="67" ht="15.75" customHeight="1">
      <c r="A67" s="15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7"/>
    </row>
    <row r="68" ht="15.75" customHeight="1">
      <c r="A68" s="15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7"/>
    </row>
    <row r="69" ht="15.75" customHeight="1">
      <c r="A69" s="15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7"/>
    </row>
    <row r="70" ht="15.75" customHeight="1">
      <c r="A70" s="15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7"/>
    </row>
    <row r="71" ht="15.75" customHeight="1">
      <c r="A71" s="15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7"/>
    </row>
    <row r="72" ht="15.75" customHeight="1">
      <c r="A72" s="15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7"/>
    </row>
    <row r="73" ht="15.75" customHeight="1">
      <c r="A73" s="15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7"/>
    </row>
    <row r="74" ht="15.75" customHeight="1">
      <c r="A74" s="15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7"/>
    </row>
    <row r="75" ht="15.75" customHeight="1">
      <c r="A75" s="15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7"/>
    </row>
    <row r="76" ht="15.75" customHeight="1">
      <c r="A76" s="15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7"/>
    </row>
    <row r="77" ht="15.75" customHeight="1">
      <c r="A77" s="15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7"/>
    </row>
    <row r="78" ht="15.75" customHeight="1">
      <c r="A78" s="15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7"/>
    </row>
    <row r="79" ht="15.75" customHeight="1">
      <c r="A79" s="15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7"/>
    </row>
    <row r="80" ht="15.75" customHeight="1">
      <c r="A80" s="15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7"/>
    </row>
    <row r="81" ht="15.75" customHeight="1">
      <c r="A81" s="15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7"/>
    </row>
    <row r="82" ht="15.75" customHeight="1">
      <c r="A82" s="15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7"/>
    </row>
    <row r="83" ht="15.75" customHeight="1">
      <c r="A83" s="15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7"/>
    </row>
    <row r="84" ht="15.75" customHeight="1">
      <c r="A84" s="15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7"/>
    </row>
    <row r="85" ht="15.75" customHeight="1">
      <c r="A85" s="15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7"/>
    </row>
    <row r="86" ht="15.75" customHeight="1">
      <c r="A86" s="15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7"/>
    </row>
    <row r="87" ht="15.75" customHeight="1">
      <c r="A87" s="15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7"/>
    </row>
    <row r="88" ht="15.75" customHeight="1">
      <c r="A88" s="15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7"/>
    </row>
    <row r="89" ht="15.75" customHeight="1">
      <c r="A89" s="15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7"/>
    </row>
    <row r="90" ht="15.75" customHeight="1">
      <c r="A90" s="15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7"/>
    </row>
    <row r="91" ht="15.75" customHeight="1">
      <c r="A91" s="15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7"/>
    </row>
    <row r="92" ht="15.75" customHeight="1">
      <c r="A92" s="15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7"/>
    </row>
    <row r="93" ht="15.75" customHeight="1">
      <c r="A93" s="15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7"/>
    </row>
    <row r="94" ht="15.75" customHeight="1">
      <c r="A94" s="15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7"/>
    </row>
    <row r="95" ht="15.75" customHeight="1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7"/>
    </row>
    <row r="96" ht="15.75" customHeight="1">
      <c r="A96" s="15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7"/>
    </row>
    <row r="97" ht="15.75" customHeight="1">
      <c r="A97" s="15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7"/>
    </row>
    <row r="98" ht="15.75" customHeight="1">
      <c r="A98" s="15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7"/>
    </row>
    <row r="99" ht="15.75" customHeight="1">
      <c r="A99" s="15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7"/>
    </row>
    <row r="100" ht="15.75" customHeight="1">
      <c r="A100" s="15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7"/>
    </row>
    <row r="101" ht="15.75" customHeight="1">
      <c r="A101" s="15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7"/>
    </row>
    <row r="102" ht="15.75" customHeight="1">
      <c r="A102" s="15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7"/>
    </row>
    <row r="103" ht="15.75" customHeight="1">
      <c r="A103" s="15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7"/>
    </row>
    <row r="104" ht="15.75" customHeight="1">
      <c r="A104" s="15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7"/>
    </row>
    <row r="105" ht="15.75" customHeight="1">
      <c r="A105" s="15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7"/>
    </row>
    <row r="106" ht="15.75" customHeight="1">
      <c r="A106" s="15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7"/>
    </row>
    <row r="107" ht="15.75" customHeight="1">
      <c r="A107" s="15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7"/>
    </row>
    <row r="108" ht="15.75" customHeight="1">
      <c r="A108" s="15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7"/>
    </row>
    <row r="109" ht="15.75" customHeight="1">
      <c r="A109" s="15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7"/>
    </row>
    <row r="110" ht="15.75" customHeight="1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7"/>
    </row>
    <row r="111" ht="15.75" customHeight="1">
      <c r="A111" s="15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7"/>
    </row>
    <row r="112" ht="15.75" customHeight="1">
      <c r="A112" s="15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7"/>
    </row>
    <row r="113" ht="15.75" customHeight="1">
      <c r="A113" s="15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7"/>
    </row>
    <row r="114" ht="15.75" customHeight="1">
      <c r="A114" s="15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7"/>
    </row>
    <row r="115" ht="15.75" customHeight="1">
      <c r="A115" s="15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7"/>
    </row>
    <row r="116" ht="15.75" customHeight="1">
      <c r="A116" s="15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7"/>
    </row>
    <row r="117" ht="15.75" customHeight="1">
      <c r="A117" s="15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7"/>
    </row>
    <row r="118" ht="15.75" customHeight="1">
      <c r="A118" s="15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7"/>
    </row>
    <row r="119" ht="15.75" customHeight="1">
      <c r="A119" s="15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7"/>
    </row>
    <row r="120" ht="15.75" customHeight="1">
      <c r="A120" s="15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7"/>
    </row>
    <row r="121" ht="15.75" customHeight="1">
      <c r="A121" s="15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7"/>
    </row>
    <row r="122" ht="15.75" customHeight="1">
      <c r="A122" s="15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7"/>
    </row>
    <row r="123" ht="15.75" customHeight="1">
      <c r="A123" s="15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7"/>
    </row>
    <row r="124" ht="15.75" customHeight="1">
      <c r="A124" s="15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7"/>
    </row>
    <row r="125" ht="15.75" customHeight="1">
      <c r="A125" s="15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7"/>
    </row>
    <row r="126" ht="15.75" customHeight="1">
      <c r="A126" s="15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7"/>
    </row>
    <row r="127" ht="15.75" customHeight="1">
      <c r="A127" s="15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7"/>
    </row>
    <row r="128" ht="15.75" customHeight="1">
      <c r="A128" s="15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7"/>
    </row>
    <row r="129" ht="15.75" customHeight="1">
      <c r="A129" s="15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7"/>
    </row>
    <row r="130" ht="15.75" customHeight="1">
      <c r="A130" s="15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7"/>
    </row>
    <row r="131" ht="15.75" customHeight="1">
      <c r="A131" s="15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7"/>
    </row>
    <row r="132" ht="15.75" customHeight="1">
      <c r="A132" s="15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7"/>
    </row>
    <row r="133" ht="15.75" customHeight="1">
      <c r="A133" s="15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7"/>
    </row>
    <row r="134" ht="15.75" customHeight="1">
      <c r="A134" s="15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7"/>
    </row>
    <row r="135" ht="15.75" customHeight="1">
      <c r="A135" s="15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7"/>
    </row>
    <row r="136" ht="15.75" customHeight="1">
      <c r="A136" s="15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7"/>
    </row>
    <row r="137" ht="15.75" customHeight="1">
      <c r="A137" s="15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7"/>
    </row>
    <row r="138" ht="15.75" customHeight="1">
      <c r="A138" s="15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7"/>
    </row>
    <row r="139" ht="15.75" customHeight="1">
      <c r="A139" s="15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7"/>
    </row>
    <row r="140" ht="15.75" customHeight="1">
      <c r="A140" s="15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7"/>
    </row>
    <row r="141" ht="15.75" customHeight="1">
      <c r="A141" s="15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7"/>
    </row>
    <row r="142" ht="15.75" customHeight="1">
      <c r="A142" s="15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7"/>
    </row>
    <row r="143" ht="15.75" customHeight="1">
      <c r="A143" s="15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7"/>
    </row>
    <row r="144" ht="15.75" customHeight="1">
      <c r="A144" s="15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7"/>
    </row>
    <row r="145" ht="15.75" customHeight="1">
      <c r="A145" s="15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7"/>
    </row>
    <row r="146" ht="15.75" customHeight="1">
      <c r="A146" s="15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7"/>
    </row>
    <row r="147" ht="15.75" customHeight="1">
      <c r="A147" s="15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7"/>
    </row>
    <row r="148" ht="15.75" customHeight="1">
      <c r="A148" s="15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7"/>
    </row>
    <row r="149" ht="15.75" customHeight="1">
      <c r="A149" s="15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7"/>
    </row>
    <row r="150" ht="15.75" customHeight="1">
      <c r="A150" s="15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7"/>
    </row>
    <row r="151" ht="15.75" customHeight="1">
      <c r="A151" s="15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7"/>
    </row>
    <row r="152" ht="15.75" customHeight="1">
      <c r="A152" s="15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7"/>
    </row>
    <row r="153" ht="15.75" customHeight="1">
      <c r="A153" s="15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7"/>
    </row>
    <row r="154" ht="15.75" customHeight="1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7"/>
    </row>
    <row r="155" ht="15.75" customHeight="1">
      <c r="A155" s="15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7"/>
    </row>
    <row r="156" ht="15.75" customHeight="1">
      <c r="A156" s="15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7"/>
    </row>
    <row r="157" ht="15.75" customHeight="1">
      <c r="A157" s="15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7"/>
    </row>
    <row r="158" ht="15.75" customHeight="1">
      <c r="A158" s="15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7"/>
    </row>
    <row r="159" ht="15.75" customHeight="1">
      <c r="A159" s="15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7"/>
    </row>
    <row r="160" ht="15.75" customHeight="1">
      <c r="A160" s="15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7"/>
    </row>
    <row r="161" ht="15.75" customHeight="1">
      <c r="A161" s="15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7"/>
    </row>
    <row r="162" ht="15.75" customHeight="1">
      <c r="A162" s="15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7"/>
    </row>
    <row r="163" ht="15.75" customHeight="1">
      <c r="A163" s="15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7"/>
    </row>
    <row r="164" ht="15.75" customHeight="1">
      <c r="A164" s="15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7"/>
    </row>
    <row r="165" ht="15.75" customHeight="1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7"/>
    </row>
    <row r="166" ht="15.75" customHeight="1">
      <c r="A166" s="15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7"/>
    </row>
    <row r="167" ht="15.75" customHeight="1">
      <c r="A167" s="15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7"/>
    </row>
    <row r="168" ht="15.75" customHeight="1">
      <c r="A168" s="15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7"/>
    </row>
    <row r="169" ht="15.75" customHeight="1">
      <c r="A169" s="15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7"/>
    </row>
    <row r="170" ht="15.75" customHeight="1">
      <c r="A170" s="15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7"/>
    </row>
    <row r="171" ht="15.75" customHeight="1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7"/>
    </row>
    <row r="172" ht="15.75" customHeight="1">
      <c r="A172" s="15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7"/>
    </row>
    <row r="173" ht="15.75" customHeight="1">
      <c r="A173" s="15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7"/>
    </row>
    <row r="174" ht="15.75" customHeight="1">
      <c r="A174" s="15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7"/>
    </row>
    <row r="175" ht="15.75" customHeight="1">
      <c r="A175" s="15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7"/>
    </row>
    <row r="176" ht="15.75" customHeight="1">
      <c r="A176" s="15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7"/>
    </row>
    <row r="177" ht="15.75" customHeight="1">
      <c r="A177" s="15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7"/>
    </row>
    <row r="178" ht="15.75" customHeight="1">
      <c r="A178" s="15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7"/>
    </row>
    <row r="179" ht="15.75" customHeight="1">
      <c r="A179" s="15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7"/>
    </row>
    <row r="180" ht="15.75" customHeight="1">
      <c r="A180" s="15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7"/>
    </row>
    <row r="181" ht="15.75" customHeight="1">
      <c r="A181" s="15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7"/>
    </row>
    <row r="182" ht="15.75" customHeight="1">
      <c r="A182" s="15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7"/>
    </row>
    <row r="183" ht="15.75" customHeight="1">
      <c r="A183" s="15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7"/>
    </row>
    <row r="184" ht="15.75" customHeight="1">
      <c r="A184" s="15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7"/>
    </row>
    <row r="185" ht="15.75" customHeight="1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7"/>
    </row>
    <row r="186" ht="15.75" customHeight="1">
      <c r="A186" s="15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7"/>
    </row>
    <row r="187" ht="15.75" customHeight="1">
      <c r="A187" s="15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7"/>
    </row>
    <row r="188" ht="15.75" customHeight="1">
      <c r="A188" s="15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7"/>
    </row>
    <row r="189" ht="15.75" customHeight="1">
      <c r="A189" s="15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7"/>
    </row>
    <row r="190" ht="15.75" customHeight="1">
      <c r="A190" s="15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7"/>
    </row>
    <row r="191" ht="15.75" customHeight="1">
      <c r="A191" s="15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7"/>
    </row>
    <row r="192" ht="15.75" customHeight="1">
      <c r="A192" s="15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7"/>
    </row>
    <row r="193" ht="15.75" customHeight="1">
      <c r="A193" s="15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7"/>
    </row>
    <row r="194" ht="15.75" customHeight="1">
      <c r="A194" s="15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7"/>
    </row>
    <row r="195" ht="15.75" customHeight="1">
      <c r="A195" s="15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7"/>
    </row>
    <row r="196" ht="15.75" customHeight="1">
      <c r="A196" s="15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7"/>
    </row>
    <row r="197" ht="15.75" customHeight="1">
      <c r="A197" s="15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7"/>
    </row>
    <row r="198" ht="15.75" customHeight="1">
      <c r="A198" s="15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7"/>
    </row>
    <row r="199" ht="15.75" customHeight="1">
      <c r="A199" s="15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7"/>
    </row>
    <row r="200" ht="15.75" customHeight="1">
      <c r="A200" s="15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7"/>
    </row>
    <row r="201" ht="15.75" customHeight="1">
      <c r="A201" s="15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7"/>
    </row>
    <row r="202" ht="15.75" customHeight="1">
      <c r="A202" s="15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7"/>
    </row>
    <row r="203" ht="15.75" customHeight="1">
      <c r="A203" s="15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7"/>
    </row>
    <row r="204" ht="15.75" customHeight="1">
      <c r="A204" s="15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7"/>
    </row>
    <row r="205" ht="15.75" customHeight="1">
      <c r="A205" s="15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7"/>
    </row>
    <row r="206" ht="15.75" customHeight="1">
      <c r="A206" s="15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7"/>
    </row>
    <row r="207" ht="15.75" customHeight="1">
      <c r="A207" s="15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7"/>
    </row>
    <row r="208" ht="15.75" customHeight="1">
      <c r="A208" s="15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7"/>
    </row>
    <row r="209" ht="15.75" customHeight="1">
      <c r="A209" s="15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7"/>
    </row>
    <row r="210" ht="15.75" customHeight="1">
      <c r="A210" s="15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7"/>
    </row>
    <row r="211" ht="15.75" customHeight="1">
      <c r="A211" s="15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7"/>
    </row>
    <row r="212" ht="15.75" customHeight="1">
      <c r="A212" s="15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7"/>
    </row>
    <row r="213" ht="15.75" customHeight="1">
      <c r="A213" s="15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7"/>
    </row>
    <row r="214" ht="15.75" customHeight="1">
      <c r="A214" s="15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7"/>
    </row>
    <row r="215" ht="15.75" customHeight="1">
      <c r="A215" s="15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7"/>
    </row>
    <row r="216" ht="15.75" customHeight="1">
      <c r="A216" s="15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7"/>
    </row>
    <row r="217" ht="15.75" customHeight="1">
      <c r="A217" s="15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7"/>
    </row>
    <row r="218" ht="15.75" customHeight="1">
      <c r="A218" s="15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7"/>
    </row>
    <row r="219" ht="15.75" customHeight="1">
      <c r="A219" s="15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7"/>
    </row>
    <row r="220" ht="15.75" customHeight="1">
      <c r="A220" s="15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7"/>
    </row>
    <row r="221" ht="15.75" customHeight="1">
      <c r="A221" s="15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7"/>
    </row>
    <row r="222" ht="15.75" customHeight="1">
      <c r="A222" s="15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7"/>
    </row>
    <row r="223" ht="15.75" customHeight="1">
      <c r="A223" s="15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7"/>
    </row>
    <row r="224" ht="15.75" customHeight="1">
      <c r="A224" s="15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7"/>
    </row>
    <row r="225" ht="15.75" customHeight="1">
      <c r="A225" s="15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7"/>
    </row>
    <row r="226" ht="15.75" customHeight="1">
      <c r="A226" s="15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7"/>
    </row>
    <row r="227" ht="15.75" customHeight="1">
      <c r="A227" s="15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7"/>
    </row>
    <row r="228" ht="15.75" customHeight="1">
      <c r="A228" s="15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7"/>
    </row>
    <row r="229" ht="15.75" customHeight="1">
      <c r="A229" s="15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7"/>
    </row>
    <row r="230" ht="15.75" customHeight="1">
      <c r="A230" s="15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7"/>
    </row>
    <row r="231" ht="15.75" customHeight="1">
      <c r="A231" s="15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7"/>
    </row>
    <row r="232" ht="15.75" customHeight="1">
      <c r="A232" s="15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7"/>
    </row>
    <row r="233" ht="15.75" customHeight="1">
      <c r="A233" s="15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7"/>
    </row>
    <row r="234" ht="15.75" customHeight="1">
      <c r="A234" s="15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7"/>
    </row>
    <row r="235" ht="15.75" customHeight="1">
      <c r="A235" s="15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7"/>
    </row>
    <row r="236" ht="15.75" customHeight="1">
      <c r="A236" s="15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7"/>
    </row>
    <row r="237" ht="15.75" customHeight="1">
      <c r="A237" s="15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7"/>
    </row>
    <row r="238" ht="15.75" customHeight="1">
      <c r="A238" s="15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7"/>
    </row>
    <row r="239" ht="15.75" customHeight="1">
      <c r="A239" s="15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7"/>
    </row>
    <row r="240" ht="15.75" customHeight="1">
      <c r="A240" s="15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7"/>
    </row>
    <row r="241" ht="15.75" customHeight="1">
      <c r="A241" s="15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7"/>
    </row>
    <row r="242" ht="15.75" customHeight="1">
      <c r="A242" s="15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7"/>
    </row>
    <row r="243" ht="15.75" customHeight="1">
      <c r="A243" s="15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7"/>
    </row>
    <row r="244" ht="15.75" customHeight="1">
      <c r="A244" s="15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7"/>
    </row>
    <row r="245" ht="15.75" customHeight="1">
      <c r="A245" s="15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7"/>
    </row>
    <row r="246" ht="15.75" customHeight="1">
      <c r="A246" s="15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7"/>
    </row>
    <row r="247" ht="15.75" customHeight="1">
      <c r="A247" s="15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7"/>
    </row>
    <row r="248" ht="15.75" customHeight="1">
      <c r="A248" s="15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7"/>
    </row>
    <row r="249" ht="15.75" customHeight="1">
      <c r="A249" s="15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7"/>
    </row>
    <row r="250" ht="15.75" customHeight="1">
      <c r="A250" s="15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7"/>
    </row>
    <row r="251" ht="15.75" customHeight="1">
      <c r="A251" s="15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7"/>
    </row>
    <row r="252" ht="15.75" customHeight="1">
      <c r="A252" s="15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7"/>
    </row>
    <row r="253" ht="15.75" customHeight="1">
      <c r="A253" s="15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7"/>
    </row>
    <row r="254" ht="15.75" customHeight="1">
      <c r="A254" s="15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7"/>
    </row>
    <row r="255" ht="15.75" customHeight="1">
      <c r="A255" s="15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7"/>
    </row>
    <row r="256" ht="15.75" customHeight="1">
      <c r="A256" s="15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7"/>
    </row>
    <row r="257" ht="15.75" customHeight="1">
      <c r="A257" s="15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7"/>
    </row>
    <row r="258" ht="15.75" customHeight="1">
      <c r="A258" s="15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7"/>
    </row>
    <row r="259" ht="15.75" customHeight="1">
      <c r="A259" s="15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7"/>
    </row>
    <row r="260" ht="15.75" customHeight="1">
      <c r="A260" s="15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7"/>
    </row>
    <row r="261" ht="15.75" customHeight="1">
      <c r="A261" s="15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7"/>
    </row>
    <row r="262" ht="15.75" customHeight="1">
      <c r="A262" s="15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7"/>
    </row>
    <row r="263" ht="15.75" customHeight="1">
      <c r="A263" s="15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7"/>
    </row>
    <row r="264" ht="15.75" customHeight="1">
      <c r="A264" s="15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7"/>
    </row>
    <row r="265" ht="15.75" customHeight="1">
      <c r="A265" s="15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7"/>
    </row>
    <row r="266" ht="15.75" customHeight="1">
      <c r="A266" s="15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7"/>
    </row>
    <row r="267" ht="15.75" customHeight="1">
      <c r="A267" s="15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7"/>
    </row>
    <row r="268" ht="15.75" customHeight="1">
      <c r="A268" s="15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7"/>
    </row>
    <row r="269" ht="15.75" customHeight="1">
      <c r="A269" s="15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7"/>
    </row>
    <row r="270" ht="15.75" customHeight="1">
      <c r="A270" s="15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7"/>
    </row>
    <row r="271" ht="15.75" customHeight="1">
      <c r="A271" s="15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7"/>
    </row>
    <row r="272" ht="15.75" customHeight="1">
      <c r="A272" s="15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7"/>
    </row>
    <row r="273" ht="15.75" customHeight="1">
      <c r="A273" s="15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7"/>
    </row>
    <row r="274" ht="15.75" customHeight="1">
      <c r="A274" s="15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7"/>
    </row>
    <row r="275" ht="15.75" customHeight="1">
      <c r="A275" s="15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7"/>
    </row>
    <row r="276" ht="15.75" customHeight="1">
      <c r="A276" s="15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7"/>
    </row>
    <row r="277" ht="15.75" customHeight="1">
      <c r="A277" s="15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7"/>
    </row>
    <row r="278" ht="15.75" customHeight="1">
      <c r="A278" s="15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7"/>
    </row>
    <row r="279" ht="15.75" customHeight="1">
      <c r="A279" s="15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7"/>
    </row>
    <row r="280" ht="15.75" customHeight="1">
      <c r="A280" s="15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7"/>
    </row>
    <row r="281" ht="15.75" customHeight="1">
      <c r="A281" s="15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7"/>
    </row>
    <row r="282" ht="15.75" customHeight="1">
      <c r="A282" s="15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7"/>
    </row>
    <row r="283" ht="15.75" customHeight="1">
      <c r="A283" s="15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7"/>
    </row>
    <row r="284" ht="15.75" customHeight="1">
      <c r="A284" s="15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7"/>
    </row>
    <row r="285" ht="15.75" customHeight="1">
      <c r="A285" s="15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7"/>
    </row>
    <row r="286" ht="15.75" customHeight="1">
      <c r="A286" s="15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7"/>
    </row>
    <row r="287" ht="15.75" customHeight="1">
      <c r="A287" s="15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7"/>
    </row>
    <row r="288" ht="15.75" customHeight="1">
      <c r="A288" s="15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7"/>
    </row>
    <row r="289" ht="15.75" customHeight="1">
      <c r="A289" s="15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7"/>
    </row>
    <row r="290" ht="15.75" customHeight="1">
      <c r="A290" s="15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7"/>
    </row>
    <row r="291" ht="15.75" customHeight="1">
      <c r="A291" s="15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7"/>
    </row>
    <row r="292" ht="15.75" customHeight="1">
      <c r="A292" s="15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7"/>
    </row>
    <row r="293" ht="15.75" customHeight="1">
      <c r="A293" s="15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7"/>
    </row>
    <row r="294" ht="15.75" customHeight="1">
      <c r="A294" s="15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7"/>
    </row>
    <row r="295" ht="15.75" customHeight="1">
      <c r="A295" s="15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7"/>
    </row>
    <row r="296" ht="15.75" customHeight="1">
      <c r="A296" s="15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7"/>
    </row>
    <row r="297" ht="15.75" customHeight="1">
      <c r="A297" s="15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7"/>
    </row>
    <row r="298" ht="15.75" customHeight="1">
      <c r="A298" s="15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7"/>
    </row>
    <row r="299" ht="15.75" customHeight="1">
      <c r="A299" s="15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7"/>
    </row>
    <row r="300" ht="15.75" customHeight="1">
      <c r="A300" s="15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7"/>
    </row>
    <row r="301" ht="15.75" customHeight="1">
      <c r="A301" s="15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7"/>
    </row>
    <row r="302" ht="15.75" customHeight="1">
      <c r="A302" s="15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7"/>
    </row>
    <row r="303" ht="15.75" customHeight="1">
      <c r="A303" s="15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7"/>
    </row>
    <row r="304" ht="15.75" customHeight="1">
      <c r="A304" s="15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7"/>
    </row>
    <row r="305" ht="15.75" customHeight="1">
      <c r="A305" s="15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7"/>
    </row>
    <row r="306" ht="15.75" customHeight="1">
      <c r="A306" s="15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7"/>
    </row>
    <row r="307" ht="15.75" customHeight="1">
      <c r="A307" s="15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7"/>
    </row>
    <row r="308" ht="15.75" customHeight="1">
      <c r="A308" s="15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7"/>
    </row>
    <row r="309" ht="15.75" customHeight="1">
      <c r="A309" s="15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7"/>
    </row>
    <row r="310" ht="15.75" customHeight="1">
      <c r="A310" s="15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7"/>
    </row>
    <row r="311" ht="15.75" customHeight="1">
      <c r="A311" s="15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7"/>
    </row>
    <row r="312" ht="15.75" customHeight="1">
      <c r="A312" s="15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7"/>
    </row>
    <row r="313" ht="15.75" customHeight="1">
      <c r="A313" s="15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7"/>
    </row>
    <row r="314" ht="15.75" customHeight="1">
      <c r="A314" s="15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7"/>
    </row>
    <row r="315" ht="15.75" customHeight="1">
      <c r="A315" s="15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7"/>
    </row>
    <row r="316" ht="15.75" customHeight="1">
      <c r="A316" s="15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7"/>
    </row>
    <row r="317" ht="15.75" customHeight="1">
      <c r="A317" s="15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7"/>
    </row>
    <row r="318" ht="15.75" customHeight="1">
      <c r="A318" s="15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7"/>
    </row>
    <row r="319" ht="15.75" customHeight="1">
      <c r="A319" s="15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7"/>
    </row>
    <row r="320" ht="15.75" customHeight="1">
      <c r="A320" s="15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7"/>
    </row>
    <row r="321" ht="15.75" customHeight="1">
      <c r="A321" s="15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7"/>
    </row>
    <row r="322" ht="15.75" customHeight="1">
      <c r="A322" s="15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7"/>
    </row>
    <row r="323" ht="15.75" customHeight="1">
      <c r="A323" s="15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7"/>
    </row>
    <row r="324" ht="15.75" customHeight="1">
      <c r="A324" s="15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7"/>
    </row>
    <row r="325" ht="15.75" customHeight="1">
      <c r="A325" s="15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7"/>
    </row>
    <row r="326" ht="15.75" customHeight="1">
      <c r="A326" s="15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7"/>
    </row>
    <row r="327" ht="15.75" customHeight="1">
      <c r="A327" s="15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7"/>
    </row>
    <row r="328" ht="15.75" customHeight="1">
      <c r="A328" s="15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7"/>
    </row>
    <row r="329" ht="15.75" customHeight="1">
      <c r="A329" s="15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7"/>
    </row>
    <row r="330" ht="15.75" customHeight="1">
      <c r="A330" s="15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7"/>
    </row>
    <row r="331" ht="15.75" customHeight="1">
      <c r="A331" s="15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7"/>
    </row>
    <row r="332" ht="15.75" customHeight="1">
      <c r="A332" s="15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7"/>
    </row>
    <row r="333" ht="15.75" customHeight="1">
      <c r="A333" s="15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7"/>
    </row>
    <row r="334" ht="15.75" customHeight="1">
      <c r="A334" s="15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7"/>
    </row>
    <row r="335" ht="15.75" customHeight="1">
      <c r="A335" s="15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7"/>
    </row>
    <row r="336" ht="15.75" customHeight="1">
      <c r="A336" s="15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7"/>
    </row>
    <row r="337" ht="15.75" customHeight="1">
      <c r="A337" s="15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7"/>
    </row>
    <row r="338" ht="15.75" customHeight="1">
      <c r="A338" s="15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7"/>
    </row>
    <row r="339" ht="15.75" customHeight="1">
      <c r="A339" s="15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7"/>
    </row>
    <row r="340" ht="15.75" customHeight="1">
      <c r="A340" s="15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7"/>
    </row>
    <row r="341" ht="15.75" customHeight="1">
      <c r="A341" s="15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7"/>
    </row>
    <row r="342" ht="15.75" customHeight="1">
      <c r="A342" s="15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7"/>
    </row>
    <row r="343" ht="15.75" customHeight="1">
      <c r="A343" s="15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7"/>
    </row>
    <row r="344" ht="15.75" customHeight="1">
      <c r="A344" s="15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7"/>
    </row>
    <row r="345" ht="15.75" customHeight="1">
      <c r="A345" s="15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7"/>
    </row>
    <row r="346" ht="15.75" customHeight="1">
      <c r="A346" s="15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7"/>
    </row>
    <row r="347" ht="15.75" customHeight="1">
      <c r="A347" s="15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7"/>
    </row>
    <row r="348" ht="15.75" customHeight="1">
      <c r="A348" s="15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7"/>
    </row>
    <row r="349" ht="15.75" customHeight="1">
      <c r="A349" s="15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7"/>
    </row>
    <row r="350" ht="15.75" customHeight="1">
      <c r="A350" s="15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7"/>
    </row>
    <row r="351" ht="15.75" customHeight="1">
      <c r="A351" s="15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7"/>
    </row>
    <row r="352" ht="15.75" customHeight="1">
      <c r="A352" s="15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7"/>
    </row>
    <row r="353" ht="15.75" customHeight="1">
      <c r="A353" s="15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7"/>
    </row>
    <row r="354" ht="15.75" customHeight="1">
      <c r="A354" s="15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7"/>
    </row>
    <row r="355" ht="15.75" customHeight="1">
      <c r="A355" s="15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7"/>
    </row>
    <row r="356" ht="15.75" customHeight="1">
      <c r="A356" s="15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7"/>
    </row>
    <row r="357" ht="15.75" customHeight="1">
      <c r="A357" s="15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7"/>
    </row>
    <row r="358" ht="15.75" customHeight="1">
      <c r="A358" s="15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7"/>
    </row>
    <row r="359" ht="15.75" customHeight="1">
      <c r="A359" s="15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7"/>
    </row>
    <row r="360" ht="15.75" customHeight="1">
      <c r="A360" s="15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7"/>
    </row>
    <row r="361" ht="15.75" customHeight="1">
      <c r="A361" s="15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7"/>
    </row>
    <row r="362" ht="15.75" customHeight="1">
      <c r="A362" s="15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7"/>
    </row>
    <row r="363" ht="15.75" customHeight="1">
      <c r="A363" s="15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7"/>
    </row>
    <row r="364" ht="15.75" customHeight="1">
      <c r="A364" s="15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7"/>
    </row>
    <row r="365" ht="15.75" customHeight="1">
      <c r="A365" s="15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7"/>
    </row>
    <row r="366" ht="15.75" customHeight="1">
      <c r="A366" s="15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7"/>
    </row>
    <row r="367" ht="15.75" customHeight="1">
      <c r="A367" s="15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7"/>
    </row>
    <row r="368" ht="15.75" customHeight="1">
      <c r="A368" s="15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7"/>
    </row>
    <row r="369" ht="15.75" customHeight="1">
      <c r="A369" s="15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7"/>
    </row>
    <row r="370" ht="15.75" customHeight="1">
      <c r="A370" s="15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7"/>
    </row>
    <row r="371" ht="15.75" customHeight="1">
      <c r="A371" s="15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7"/>
    </row>
    <row r="372" ht="15.75" customHeight="1">
      <c r="A372" s="15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7"/>
    </row>
    <row r="373" ht="15.75" customHeight="1">
      <c r="A373" s="15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7"/>
    </row>
    <row r="374" ht="15.75" customHeight="1">
      <c r="A374" s="15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7"/>
    </row>
    <row r="375" ht="15.75" customHeight="1">
      <c r="A375" s="15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7"/>
    </row>
    <row r="376" ht="15.75" customHeight="1">
      <c r="A376" s="15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7"/>
    </row>
    <row r="377" ht="15.75" customHeight="1">
      <c r="A377" s="15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7"/>
    </row>
    <row r="378" ht="15.75" customHeight="1">
      <c r="A378" s="15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7"/>
    </row>
    <row r="379" ht="15.75" customHeight="1">
      <c r="A379" s="15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7"/>
    </row>
    <row r="380" ht="15.75" customHeight="1">
      <c r="A380" s="15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7"/>
    </row>
    <row r="381" ht="15.75" customHeight="1">
      <c r="A381" s="15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7"/>
    </row>
    <row r="382" ht="15.75" customHeight="1">
      <c r="A382" s="15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7"/>
    </row>
    <row r="383" ht="15.75" customHeight="1">
      <c r="A383" s="15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7"/>
    </row>
    <row r="384" ht="15.75" customHeight="1">
      <c r="A384" s="15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7"/>
    </row>
    <row r="385" ht="15.75" customHeight="1">
      <c r="A385" s="15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7"/>
    </row>
    <row r="386" ht="15.75" customHeight="1">
      <c r="A386" s="15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7"/>
    </row>
    <row r="387" ht="15.75" customHeight="1">
      <c r="A387" s="15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7"/>
    </row>
    <row r="388" ht="15.75" customHeight="1">
      <c r="A388" s="15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7"/>
    </row>
    <row r="389" ht="15.75" customHeight="1">
      <c r="A389" s="15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7"/>
    </row>
    <row r="390" ht="15.75" customHeight="1">
      <c r="A390" s="15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7"/>
    </row>
    <row r="391" ht="15.75" customHeight="1">
      <c r="A391" s="15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7"/>
    </row>
    <row r="392" ht="15.75" customHeight="1">
      <c r="A392" s="15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7"/>
    </row>
    <row r="393" ht="15.75" customHeight="1">
      <c r="A393" s="15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7"/>
    </row>
    <row r="394" ht="15.75" customHeight="1">
      <c r="A394" s="15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7"/>
    </row>
    <row r="395" ht="15.75" customHeight="1">
      <c r="A395" s="15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7"/>
    </row>
    <row r="396" ht="15.75" customHeight="1">
      <c r="A396" s="15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7"/>
    </row>
    <row r="397" ht="15.75" customHeight="1">
      <c r="A397" s="15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7"/>
    </row>
    <row r="398" ht="15.75" customHeight="1">
      <c r="A398" s="15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7"/>
    </row>
    <row r="399" ht="15.75" customHeight="1">
      <c r="A399" s="15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7"/>
    </row>
    <row r="400" ht="15.75" customHeight="1">
      <c r="A400" s="15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7"/>
    </row>
    <row r="401" ht="15.75" customHeight="1">
      <c r="A401" s="15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7"/>
    </row>
    <row r="402" ht="15.75" customHeight="1">
      <c r="A402" s="15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7"/>
    </row>
    <row r="403" ht="15.75" customHeight="1">
      <c r="A403" s="15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7"/>
    </row>
    <row r="404" ht="15.75" customHeight="1">
      <c r="A404" s="15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7"/>
    </row>
    <row r="405" ht="15.75" customHeight="1">
      <c r="A405" s="15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7"/>
    </row>
    <row r="406" ht="15.75" customHeight="1">
      <c r="A406" s="15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7"/>
    </row>
    <row r="407" ht="15.75" customHeight="1">
      <c r="A407" s="15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7"/>
    </row>
    <row r="408" ht="15.75" customHeight="1">
      <c r="A408" s="15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7"/>
    </row>
    <row r="409" ht="15.75" customHeight="1">
      <c r="A409" s="15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7"/>
    </row>
    <row r="410" ht="15.75" customHeight="1">
      <c r="A410" s="15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7"/>
    </row>
    <row r="411" ht="15.75" customHeight="1">
      <c r="A411" s="15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7"/>
    </row>
    <row r="412" ht="15.75" customHeight="1">
      <c r="A412" s="15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7"/>
    </row>
    <row r="413" ht="15.75" customHeight="1">
      <c r="A413" s="15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7"/>
    </row>
    <row r="414" ht="15.75" customHeight="1">
      <c r="A414" s="15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7"/>
    </row>
    <row r="415" ht="15.75" customHeight="1">
      <c r="A415" s="15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7"/>
    </row>
    <row r="416" ht="15.75" customHeight="1">
      <c r="A416" s="15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7"/>
    </row>
    <row r="417" ht="15.75" customHeight="1">
      <c r="A417" s="15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7"/>
    </row>
    <row r="418" ht="15.75" customHeight="1">
      <c r="A418" s="15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7"/>
    </row>
    <row r="419" ht="15.75" customHeight="1">
      <c r="A419" s="15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7"/>
    </row>
    <row r="420" ht="15.75" customHeight="1">
      <c r="A420" s="15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7"/>
    </row>
    <row r="421" ht="15.75" customHeight="1">
      <c r="A421" s="15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7"/>
    </row>
    <row r="422" ht="15.75" customHeight="1">
      <c r="A422" s="15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7"/>
    </row>
    <row r="423" ht="15.75" customHeight="1">
      <c r="A423" s="15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7"/>
    </row>
    <row r="424" ht="15.75" customHeight="1">
      <c r="A424" s="15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7"/>
    </row>
    <row r="425" ht="15.75" customHeight="1">
      <c r="A425" s="15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7"/>
    </row>
    <row r="426" ht="15.75" customHeight="1">
      <c r="A426" s="15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7"/>
    </row>
    <row r="427" ht="15.75" customHeight="1">
      <c r="A427" s="15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7"/>
    </row>
    <row r="428" ht="15.75" customHeight="1">
      <c r="A428" s="15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7"/>
    </row>
    <row r="429" ht="15.75" customHeight="1">
      <c r="A429" s="15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7"/>
    </row>
    <row r="430" ht="15.75" customHeight="1">
      <c r="A430" s="15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7"/>
    </row>
    <row r="431" ht="15.75" customHeight="1">
      <c r="A431" s="15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7"/>
    </row>
    <row r="432" ht="15.75" customHeight="1">
      <c r="A432" s="15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7"/>
    </row>
    <row r="433" ht="15.75" customHeight="1">
      <c r="A433" s="15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7"/>
    </row>
    <row r="434" ht="15.75" customHeight="1">
      <c r="A434" s="15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7"/>
    </row>
    <row r="435" ht="15.75" customHeight="1">
      <c r="A435" s="15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7"/>
    </row>
    <row r="436" ht="15.75" customHeight="1">
      <c r="A436" s="15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7"/>
    </row>
    <row r="437" ht="15.75" customHeight="1">
      <c r="A437" s="15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7"/>
    </row>
    <row r="438" ht="15.75" customHeight="1">
      <c r="A438" s="15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7"/>
    </row>
    <row r="439" ht="15.75" customHeight="1">
      <c r="A439" s="15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7"/>
    </row>
    <row r="440" ht="15.75" customHeight="1">
      <c r="A440" s="15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7"/>
    </row>
    <row r="441" ht="15.75" customHeight="1">
      <c r="A441" s="15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7"/>
    </row>
    <row r="442" ht="15.75" customHeight="1">
      <c r="A442" s="15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7"/>
    </row>
    <row r="443" ht="15.75" customHeight="1">
      <c r="A443" s="15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7"/>
    </row>
    <row r="444" ht="15.75" customHeight="1">
      <c r="A444" s="15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7"/>
    </row>
    <row r="445" ht="15.75" customHeight="1">
      <c r="A445" s="15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7"/>
    </row>
    <row r="446" ht="15.75" customHeight="1">
      <c r="A446" s="15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7"/>
    </row>
    <row r="447" ht="15.75" customHeight="1">
      <c r="A447" s="15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7"/>
    </row>
    <row r="448" ht="15.75" customHeight="1">
      <c r="A448" s="15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7"/>
    </row>
    <row r="449" ht="15.75" customHeight="1">
      <c r="A449" s="15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7"/>
    </row>
    <row r="450" ht="15.75" customHeight="1">
      <c r="A450" s="15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7"/>
    </row>
    <row r="451" ht="15.75" customHeight="1">
      <c r="A451" s="15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7"/>
    </row>
    <row r="452" ht="15.75" customHeight="1">
      <c r="A452" s="15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7"/>
    </row>
    <row r="453" ht="15.75" customHeight="1">
      <c r="A453" s="15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7"/>
    </row>
    <row r="454" ht="15.75" customHeight="1">
      <c r="A454" s="15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7"/>
    </row>
    <row r="455" ht="15.75" customHeight="1">
      <c r="A455" s="15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7"/>
    </row>
    <row r="456" ht="15.75" customHeight="1">
      <c r="A456" s="15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7"/>
    </row>
    <row r="457" ht="15.75" customHeight="1">
      <c r="A457" s="15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7"/>
    </row>
    <row r="458" ht="15.75" customHeight="1">
      <c r="A458" s="15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7"/>
    </row>
    <row r="459" ht="15.75" customHeight="1">
      <c r="A459" s="15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7"/>
    </row>
    <row r="460" ht="15.75" customHeight="1">
      <c r="A460" s="15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7"/>
    </row>
    <row r="461" ht="15.75" customHeight="1">
      <c r="A461" s="15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7"/>
    </row>
    <row r="462" ht="15.75" customHeight="1">
      <c r="A462" s="15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7"/>
    </row>
    <row r="463" ht="15.75" customHeight="1">
      <c r="A463" s="15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7"/>
    </row>
    <row r="464" ht="15.75" customHeight="1">
      <c r="A464" s="15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7"/>
    </row>
    <row r="465" ht="15.75" customHeight="1">
      <c r="A465" s="15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7"/>
    </row>
    <row r="466" ht="15.75" customHeight="1">
      <c r="A466" s="15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7"/>
    </row>
    <row r="467" ht="15.75" customHeight="1">
      <c r="A467" s="15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7"/>
    </row>
    <row r="468" ht="15.75" customHeight="1">
      <c r="A468" s="15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7"/>
    </row>
    <row r="469" ht="15.75" customHeight="1">
      <c r="A469" s="15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7"/>
    </row>
    <row r="470" ht="15.75" customHeight="1">
      <c r="A470" s="15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7"/>
    </row>
    <row r="471" ht="15.75" customHeight="1">
      <c r="A471" s="15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7"/>
    </row>
    <row r="472" ht="15.75" customHeight="1">
      <c r="A472" s="15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7"/>
    </row>
    <row r="473" ht="15.75" customHeight="1">
      <c r="A473" s="15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7"/>
    </row>
    <row r="474" ht="15.75" customHeight="1">
      <c r="A474" s="15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7"/>
    </row>
    <row r="475" ht="15.75" customHeight="1">
      <c r="A475" s="15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7"/>
    </row>
    <row r="476" ht="15.75" customHeight="1">
      <c r="A476" s="15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7"/>
    </row>
    <row r="477" ht="15.75" customHeight="1">
      <c r="A477" s="15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7"/>
    </row>
    <row r="478" ht="15.75" customHeight="1">
      <c r="A478" s="15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7"/>
    </row>
    <row r="479" ht="15.75" customHeight="1">
      <c r="A479" s="15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7"/>
    </row>
    <row r="480" ht="15.75" customHeight="1">
      <c r="A480" s="15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7"/>
    </row>
    <row r="481" ht="15.75" customHeight="1">
      <c r="A481" s="15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7"/>
    </row>
    <row r="482" ht="15.75" customHeight="1">
      <c r="A482" s="15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7"/>
    </row>
    <row r="483" ht="15.75" customHeight="1">
      <c r="A483" s="15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7"/>
    </row>
    <row r="484" ht="15.75" customHeight="1">
      <c r="A484" s="15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7"/>
    </row>
    <row r="485" ht="15.75" customHeight="1">
      <c r="A485" s="15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7"/>
    </row>
    <row r="486" ht="15.75" customHeight="1">
      <c r="A486" s="15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7"/>
    </row>
    <row r="487" ht="15.75" customHeight="1">
      <c r="A487" s="15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7"/>
    </row>
    <row r="488" ht="15.75" customHeight="1">
      <c r="A488" s="15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7"/>
    </row>
    <row r="489" ht="15.75" customHeight="1">
      <c r="A489" s="15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7"/>
    </row>
    <row r="490" ht="15.75" customHeight="1">
      <c r="A490" s="15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7"/>
    </row>
    <row r="491" ht="15.75" customHeight="1">
      <c r="A491" s="15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7"/>
    </row>
    <row r="492" ht="15.75" customHeight="1">
      <c r="A492" s="15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7"/>
    </row>
    <row r="493" ht="15.75" customHeight="1">
      <c r="A493" s="15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7"/>
    </row>
    <row r="494" ht="15.75" customHeight="1">
      <c r="A494" s="15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7"/>
    </row>
    <row r="495" ht="15.75" customHeight="1">
      <c r="A495" s="15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7"/>
    </row>
    <row r="496" ht="15.75" customHeight="1">
      <c r="A496" s="15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7"/>
    </row>
    <row r="497" ht="15.75" customHeight="1">
      <c r="A497" s="15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7"/>
    </row>
    <row r="498" ht="15.75" customHeight="1">
      <c r="A498" s="15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7"/>
    </row>
    <row r="499" ht="15.75" customHeight="1">
      <c r="A499" s="15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7"/>
    </row>
    <row r="500" ht="15.75" customHeight="1">
      <c r="A500" s="15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7"/>
    </row>
    <row r="501" ht="15.75" customHeight="1">
      <c r="A501" s="15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7"/>
    </row>
    <row r="502" ht="15.75" customHeight="1">
      <c r="A502" s="15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7"/>
    </row>
    <row r="503" ht="15.75" customHeight="1">
      <c r="A503" s="15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7"/>
    </row>
    <row r="504" ht="15.75" customHeight="1">
      <c r="A504" s="15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7"/>
    </row>
    <row r="505" ht="15.75" customHeight="1">
      <c r="A505" s="15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7"/>
    </row>
    <row r="506" ht="15.75" customHeight="1">
      <c r="A506" s="15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7"/>
    </row>
    <row r="507" ht="15.75" customHeight="1">
      <c r="A507" s="15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7"/>
    </row>
    <row r="508" ht="15.75" customHeight="1">
      <c r="A508" s="15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7"/>
    </row>
    <row r="509" ht="15.75" customHeight="1">
      <c r="A509" s="15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7"/>
    </row>
    <row r="510" ht="15.75" customHeight="1">
      <c r="A510" s="15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7"/>
    </row>
    <row r="511" ht="15.75" customHeight="1">
      <c r="A511" s="15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7"/>
    </row>
    <row r="512" ht="15.75" customHeight="1">
      <c r="A512" s="15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7"/>
    </row>
    <row r="513" ht="15.75" customHeight="1">
      <c r="A513" s="15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7"/>
    </row>
    <row r="514" ht="15.75" customHeight="1">
      <c r="A514" s="15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7"/>
    </row>
    <row r="515" ht="15.75" customHeight="1">
      <c r="A515" s="15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7"/>
    </row>
    <row r="516" ht="15.75" customHeight="1">
      <c r="A516" s="15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7"/>
    </row>
    <row r="517" ht="15.75" customHeight="1">
      <c r="A517" s="15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7"/>
    </row>
    <row r="518" ht="15.75" customHeight="1">
      <c r="A518" s="15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7"/>
    </row>
    <row r="519" ht="15.75" customHeight="1">
      <c r="A519" s="15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7"/>
    </row>
    <row r="520" ht="15.75" customHeight="1">
      <c r="A520" s="15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7"/>
    </row>
    <row r="521" ht="15.75" customHeight="1">
      <c r="A521" s="15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7"/>
    </row>
    <row r="522" ht="15.75" customHeight="1">
      <c r="A522" s="15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7"/>
    </row>
    <row r="523" ht="15.75" customHeight="1">
      <c r="A523" s="15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7"/>
    </row>
    <row r="524" ht="15.75" customHeight="1">
      <c r="A524" s="15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7"/>
    </row>
    <row r="525" ht="15.75" customHeight="1">
      <c r="A525" s="15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7"/>
    </row>
    <row r="526" ht="15.75" customHeight="1">
      <c r="A526" s="15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7"/>
    </row>
    <row r="527" ht="15.75" customHeight="1">
      <c r="A527" s="15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7"/>
    </row>
    <row r="528" ht="15.75" customHeight="1">
      <c r="A528" s="15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7"/>
    </row>
    <row r="529" ht="15.75" customHeight="1">
      <c r="A529" s="15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7"/>
    </row>
    <row r="530" ht="15.75" customHeight="1">
      <c r="A530" s="15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7"/>
    </row>
    <row r="531" ht="15.75" customHeight="1">
      <c r="A531" s="15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7"/>
    </row>
    <row r="532" ht="15.75" customHeight="1">
      <c r="A532" s="15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7"/>
    </row>
    <row r="533" ht="15.75" customHeight="1">
      <c r="A533" s="15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7"/>
    </row>
    <row r="534" ht="15.75" customHeight="1">
      <c r="A534" s="15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7"/>
    </row>
    <row r="535" ht="15.75" customHeight="1">
      <c r="A535" s="15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7"/>
    </row>
    <row r="536" ht="15.75" customHeight="1">
      <c r="A536" s="15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7"/>
    </row>
    <row r="537" ht="15.75" customHeight="1">
      <c r="A537" s="15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7"/>
    </row>
    <row r="538" ht="15.75" customHeight="1">
      <c r="A538" s="15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7"/>
    </row>
    <row r="539" ht="15.75" customHeight="1">
      <c r="A539" s="15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7"/>
    </row>
    <row r="540" ht="15.75" customHeight="1">
      <c r="A540" s="15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7"/>
    </row>
    <row r="541" ht="15.75" customHeight="1">
      <c r="A541" s="15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7"/>
    </row>
    <row r="542" ht="15.75" customHeight="1">
      <c r="A542" s="15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7"/>
    </row>
    <row r="543" ht="15.75" customHeight="1">
      <c r="A543" s="15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7"/>
    </row>
    <row r="544" ht="15.75" customHeight="1">
      <c r="A544" s="15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7"/>
    </row>
    <row r="545" ht="15.75" customHeight="1">
      <c r="A545" s="15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7"/>
    </row>
    <row r="546" ht="15.75" customHeight="1">
      <c r="A546" s="15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7"/>
    </row>
    <row r="547" ht="15.75" customHeight="1">
      <c r="A547" s="15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7"/>
    </row>
    <row r="548" ht="15.75" customHeight="1">
      <c r="A548" s="15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7"/>
    </row>
    <row r="549" ht="15.75" customHeight="1">
      <c r="A549" s="15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7"/>
    </row>
    <row r="550" ht="15.75" customHeight="1">
      <c r="A550" s="15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7"/>
    </row>
    <row r="551" ht="15.75" customHeight="1">
      <c r="A551" s="15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7"/>
    </row>
    <row r="552" ht="15.75" customHeight="1">
      <c r="A552" s="15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7"/>
    </row>
    <row r="553" ht="15.75" customHeight="1">
      <c r="A553" s="15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7"/>
    </row>
    <row r="554" ht="15.75" customHeight="1">
      <c r="A554" s="15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7"/>
    </row>
    <row r="555" ht="15.75" customHeight="1">
      <c r="A555" s="15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7"/>
    </row>
    <row r="556" ht="15.75" customHeight="1">
      <c r="A556" s="15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7"/>
    </row>
    <row r="557" ht="15.75" customHeight="1">
      <c r="A557" s="15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7"/>
    </row>
    <row r="558" ht="15.75" customHeight="1">
      <c r="A558" s="15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7"/>
    </row>
    <row r="559" ht="15.75" customHeight="1">
      <c r="A559" s="15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7"/>
    </row>
    <row r="560" ht="15.75" customHeight="1">
      <c r="A560" s="15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7"/>
    </row>
    <row r="561" ht="15.75" customHeight="1">
      <c r="A561" s="15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7"/>
    </row>
    <row r="562" ht="15.75" customHeight="1">
      <c r="A562" s="15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7"/>
    </row>
    <row r="563" ht="15.75" customHeight="1">
      <c r="A563" s="15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7"/>
    </row>
    <row r="564" ht="15.75" customHeight="1">
      <c r="A564" s="15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7"/>
    </row>
    <row r="565" ht="15.75" customHeight="1">
      <c r="A565" s="15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7"/>
    </row>
    <row r="566" ht="15.75" customHeight="1">
      <c r="A566" s="15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7"/>
    </row>
    <row r="567" ht="15.75" customHeight="1">
      <c r="A567" s="15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7"/>
    </row>
    <row r="568" ht="15.75" customHeight="1">
      <c r="A568" s="15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7"/>
    </row>
    <row r="569" ht="15.75" customHeight="1">
      <c r="A569" s="15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7"/>
    </row>
    <row r="570" ht="15.75" customHeight="1">
      <c r="A570" s="15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7"/>
    </row>
    <row r="571" ht="15.75" customHeight="1">
      <c r="A571" s="15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7"/>
    </row>
    <row r="572" ht="15.75" customHeight="1">
      <c r="A572" s="15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7"/>
    </row>
    <row r="573" ht="15.75" customHeight="1">
      <c r="A573" s="15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7"/>
    </row>
    <row r="574" ht="15.75" customHeight="1">
      <c r="A574" s="15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7"/>
    </row>
    <row r="575" ht="15.75" customHeight="1">
      <c r="A575" s="15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7"/>
    </row>
    <row r="576" ht="15.75" customHeight="1">
      <c r="A576" s="15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7"/>
    </row>
    <row r="577" ht="15.75" customHeight="1">
      <c r="A577" s="15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7"/>
    </row>
    <row r="578" ht="15.75" customHeight="1">
      <c r="A578" s="15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7"/>
    </row>
    <row r="579" ht="15.75" customHeight="1">
      <c r="A579" s="15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7"/>
    </row>
    <row r="580" ht="15.75" customHeight="1">
      <c r="A580" s="15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7"/>
    </row>
    <row r="581" ht="15.75" customHeight="1">
      <c r="A581" s="15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7"/>
    </row>
    <row r="582" ht="15.75" customHeight="1">
      <c r="A582" s="15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7"/>
    </row>
    <row r="583" ht="15.75" customHeight="1">
      <c r="A583" s="15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7"/>
    </row>
    <row r="584" ht="15.75" customHeight="1">
      <c r="A584" s="15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7"/>
    </row>
    <row r="585" ht="15.75" customHeight="1">
      <c r="A585" s="15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7"/>
    </row>
    <row r="586" ht="15.75" customHeight="1">
      <c r="A586" s="15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7"/>
    </row>
    <row r="587" ht="15.75" customHeight="1">
      <c r="A587" s="15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7"/>
    </row>
    <row r="588" ht="15.75" customHeight="1">
      <c r="A588" s="15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7"/>
    </row>
    <row r="589" ht="15.75" customHeight="1">
      <c r="A589" s="15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7"/>
    </row>
    <row r="590" ht="15.75" customHeight="1">
      <c r="A590" s="15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7"/>
    </row>
    <row r="591" ht="15.75" customHeight="1">
      <c r="A591" s="15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7"/>
    </row>
    <row r="592" ht="15.75" customHeight="1">
      <c r="A592" s="15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7"/>
    </row>
    <row r="593" ht="15.75" customHeight="1">
      <c r="A593" s="15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7"/>
    </row>
    <row r="594" ht="15.75" customHeight="1">
      <c r="A594" s="15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7"/>
    </row>
    <row r="595" ht="15.75" customHeight="1">
      <c r="A595" s="15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7"/>
    </row>
    <row r="596" ht="15.75" customHeight="1">
      <c r="A596" s="15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7"/>
    </row>
    <row r="597" ht="15.75" customHeight="1">
      <c r="A597" s="15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7"/>
    </row>
    <row r="598" ht="15.75" customHeight="1">
      <c r="A598" s="15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7"/>
    </row>
    <row r="599" ht="15.75" customHeight="1">
      <c r="A599" s="15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7"/>
    </row>
    <row r="600" ht="15.75" customHeight="1">
      <c r="A600" s="15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7"/>
    </row>
    <row r="601" ht="15.75" customHeight="1">
      <c r="A601" s="15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7"/>
    </row>
    <row r="602" ht="15.75" customHeight="1">
      <c r="A602" s="15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7"/>
    </row>
    <row r="603" ht="15.75" customHeight="1">
      <c r="A603" s="15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7"/>
    </row>
    <row r="604" ht="15.75" customHeight="1">
      <c r="A604" s="15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7"/>
    </row>
    <row r="605" ht="15.75" customHeight="1">
      <c r="A605" s="15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7"/>
    </row>
    <row r="606" ht="15.75" customHeight="1">
      <c r="A606" s="15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7"/>
    </row>
    <row r="607" ht="15.75" customHeight="1">
      <c r="A607" s="15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7"/>
    </row>
    <row r="608" ht="15.75" customHeight="1">
      <c r="A608" s="15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7"/>
    </row>
    <row r="609" ht="15.75" customHeight="1">
      <c r="A609" s="15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7"/>
    </row>
    <row r="610" ht="15.75" customHeight="1">
      <c r="A610" s="15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7"/>
    </row>
    <row r="611" ht="15.75" customHeight="1">
      <c r="A611" s="15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7"/>
    </row>
    <row r="612" ht="15.75" customHeight="1">
      <c r="A612" s="15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7"/>
    </row>
    <row r="613" ht="15.75" customHeight="1">
      <c r="A613" s="15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7"/>
    </row>
    <row r="614" ht="15.75" customHeight="1">
      <c r="A614" s="15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7"/>
    </row>
    <row r="615" ht="15.75" customHeight="1">
      <c r="A615" s="15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7"/>
    </row>
    <row r="616" ht="15.75" customHeight="1">
      <c r="A616" s="15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7"/>
    </row>
    <row r="617" ht="15.75" customHeight="1">
      <c r="A617" s="15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7"/>
    </row>
    <row r="618" ht="15.75" customHeight="1">
      <c r="A618" s="15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7"/>
    </row>
    <row r="619" ht="15.75" customHeight="1">
      <c r="A619" s="15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7"/>
    </row>
    <row r="620" ht="15.75" customHeight="1">
      <c r="A620" s="15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7"/>
    </row>
    <row r="621" ht="15.75" customHeight="1">
      <c r="A621" s="15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7"/>
    </row>
    <row r="622" ht="15.75" customHeight="1">
      <c r="A622" s="15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7"/>
    </row>
    <row r="623" ht="15.75" customHeight="1">
      <c r="A623" s="15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7"/>
    </row>
    <row r="624" ht="15.75" customHeight="1">
      <c r="A624" s="15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7"/>
    </row>
    <row r="625" ht="15.75" customHeight="1">
      <c r="A625" s="15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7"/>
    </row>
    <row r="626" ht="15.75" customHeight="1">
      <c r="A626" s="15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7"/>
    </row>
    <row r="627" ht="15.75" customHeight="1">
      <c r="A627" s="15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7"/>
    </row>
    <row r="628" ht="15.75" customHeight="1">
      <c r="A628" s="15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7"/>
    </row>
    <row r="629" ht="15.75" customHeight="1">
      <c r="A629" s="15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7"/>
    </row>
    <row r="630" ht="15.75" customHeight="1">
      <c r="A630" s="15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7"/>
    </row>
    <row r="631" ht="15.75" customHeight="1">
      <c r="A631" s="15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7"/>
    </row>
    <row r="632" ht="15.75" customHeight="1">
      <c r="A632" s="15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7"/>
    </row>
    <row r="633" ht="15.75" customHeight="1">
      <c r="A633" s="15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7"/>
    </row>
    <row r="634" ht="15.75" customHeight="1">
      <c r="A634" s="15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7"/>
    </row>
    <row r="635" ht="15.75" customHeight="1">
      <c r="A635" s="15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7"/>
    </row>
    <row r="636" ht="15.75" customHeight="1">
      <c r="A636" s="15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7"/>
    </row>
    <row r="637" ht="15.75" customHeight="1">
      <c r="A637" s="15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7"/>
    </row>
    <row r="638" ht="15.75" customHeight="1">
      <c r="A638" s="15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7"/>
    </row>
    <row r="639" ht="15.75" customHeight="1">
      <c r="A639" s="15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7"/>
    </row>
    <row r="640" ht="15.75" customHeight="1">
      <c r="A640" s="15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7"/>
    </row>
    <row r="641" ht="15.75" customHeight="1">
      <c r="A641" s="15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7"/>
    </row>
    <row r="642" ht="15.75" customHeight="1">
      <c r="A642" s="15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7"/>
    </row>
    <row r="643" ht="15.75" customHeight="1">
      <c r="A643" s="15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7"/>
    </row>
    <row r="644" ht="15.75" customHeight="1">
      <c r="A644" s="15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7"/>
    </row>
    <row r="645" ht="15.75" customHeight="1">
      <c r="A645" s="15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7"/>
    </row>
    <row r="646" ht="15.75" customHeight="1">
      <c r="A646" s="15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7"/>
    </row>
    <row r="647" ht="15.75" customHeight="1">
      <c r="A647" s="15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7"/>
    </row>
    <row r="648" ht="15.75" customHeight="1">
      <c r="A648" s="15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7"/>
    </row>
    <row r="649" ht="15.75" customHeight="1">
      <c r="A649" s="15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7"/>
    </row>
    <row r="650" ht="15.75" customHeight="1">
      <c r="A650" s="15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7"/>
    </row>
    <row r="651" ht="15.75" customHeight="1">
      <c r="A651" s="15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7"/>
    </row>
    <row r="652" ht="15.75" customHeight="1">
      <c r="A652" s="15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7"/>
    </row>
    <row r="653" ht="15.75" customHeight="1">
      <c r="A653" s="15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7"/>
    </row>
    <row r="654" ht="15.75" customHeight="1">
      <c r="A654" s="15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7"/>
    </row>
    <row r="655" ht="15.75" customHeight="1">
      <c r="A655" s="15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7"/>
    </row>
    <row r="656" ht="15.75" customHeight="1">
      <c r="A656" s="15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7"/>
    </row>
    <row r="657" ht="15.75" customHeight="1">
      <c r="A657" s="15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7"/>
    </row>
    <row r="658" ht="15.75" customHeight="1">
      <c r="A658" s="15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7"/>
    </row>
    <row r="659" ht="15.75" customHeight="1">
      <c r="A659" s="15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7"/>
    </row>
    <row r="660" ht="15.75" customHeight="1">
      <c r="A660" s="15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7"/>
    </row>
    <row r="661" ht="15.75" customHeight="1">
      <c r="A661" s="15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7"/>
    </row>
    <row r="662" ht="15.75" customHeight="1">
      <c r="A662" s="15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7"/>
    </row>
    <row r="663" ht="15.75" customHeight="1">
      <c r="A663" s="15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7"/>
    </row>
    <row r="664" ht="15.75" customHeight="1">
      <c r="A664" s="15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7"/>
    </row>
    <row r="665" ht="15.75" customHeight="1">
      <c r="A665" s="15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7"/>
    </row>
    <row r="666" ht="15.75" customHeight="1">
      <c r="A666" s="15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7"/>
    </row>
    <row r="667" ht="15.75" customHeight="1">
      <c r="A667" s="15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7"/>
    </row>
    <row r="668" ht="15.75" customHeight="1">
      <c r="A668" s="15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7"/>
    </row>
    <row r="669" ht="15.75" customHeight="1">
      <c r="A669" s="15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7"/>
    </row>
    <row r="670" ht="15.75" customHeight="1">
      <c r="A670" s="15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7"/>
    </row>
    <row r="671" ht="15.75" customHeight="1">
      <c r="A671" s="15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7"/>
    </row>
    <row r="672" ht="15.75" customHeight="1">
      <c r="A672" s="15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7"/>
    </row>
    <row r="673" ht="15.75" customHeight="1">
      <c r="A673" s="15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7"/>
    </row>
    <row r="674" ht="15.75" customHeight="1">
      <c r="A674" s="15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7"/>
    </row>
    <row r="675" ht="15.75" customHeight="1">
      <c r="A675" s="15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7"/>
    </row>
    <row r="676" ht="15.75" customHeight="1">
      <c r="A676" s="15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7"/>
    </row>
    <row r="677" ht="15.75" customHeight="1">
      <c r="A677" s="15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7"/>
    </row>
    <row r="678" ht="15.75" customHeight="1">
      <c r="A678" s="15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7"/>
    </row>
    <row r="679" ht="15.75" customHeight="1">
      <c r="A679" s="15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7"/>
    </row>
    <row r="680" ht="15.75" customHeight="1">
      <c r="A680" s="15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7"/>
    </row>
    <row r="681" ht="15.75" customHeight="1">
      <c r="A681" s="15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7"/>
    </row>
    <row r="682" ht="15.75" customHeight="1">
      <c r="A682" s="15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7"/>
    </row>
    <row r="683" ht="15.75" customHeight="1">
      <c r="A683" s="15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7"/>
    </row>
    <row r="684" ht="15.75" customHeight="1">
      <c r="A684" s="15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7"/>
    </row>
    <row r="685" ht="15.75" customHeight="1">
      <c r="A685" s="15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7"/>
    </row>
    <row r="686" ht="15.75" customHeight="1">
      <c r="A686" s="15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7"/>
    </row>
    <row r="687" ht="15.75" customHeight="1">
      <c r="A687" s="15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7"/>
    </row>
    <row r="688" ht="15.75" customHeight="1">
      <c r="A688" s="15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7"/>
    </row>
    <row r="689" ht="15.75" customHeight="1">
      <c r="A689" s="15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7"/>
    </row>
    <row r="690" ht="15.75" customHeight="1">
      <c r="A690" s="15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7"/>
    </row>
    <row r="691" ht="15.75" customHeight="1">
      <c r="A691" s="15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7"/>
    </row>
    <row r="692" ht="15.75" customHeight="1">
      <c r="A692" s="15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7"/>
    </row>
    <row r="693" ht="15.75" customHeight="1">
      <c r="A693" s="15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7"/>
    </row>
    <row r="694" ht="15.75" customHeight="1">
      <c r="A694" s="15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7"/>
    </row>
    <row r="695" ht="15.75" customHeight="1">
      <c r="A695" s="15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7"/>
    </row>
    <row r="696" ht="15.75" customHeight="1">
      <c r="A696" s="15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7"/>
    </row>
    <row r="697" ht="15.75" customHeight="1">
      <c r="A697" s="15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7"/>
    </row>
    <row r="698" ht="15.75" customHeight="1">
      <c r="A698" s="15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7"/>
    </row>
    <row r="699" ht="15.75" customHeight="1">
      <c r="A699" s="15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7"/>
    </row>
    <row r="700" ht="15.75" customHeight="1">
      <c r="A700" s="15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7"/>
    </row>
    <row r="701" ht="15.75" customHeight="1">
      <c r="A701" s="15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7"/>
    </row>
    <row r="702" ht="15.75" customHeight="1">
      <c r="A702" s="15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  <c r="AG702" s="16"/>
      <c r="AH702" s="17"/>
    </row>
    <row r="703" ht="15.75" customHeight="1">
      <c r="A703" s="15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  <c r="AG703" s="16"/>
      <c r="AH703" s="17"/>
    </row>
    <row r="704" ht="15.75" customHeight="1">
      <c r="A704" s="15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  <c r="AG704" s="16"/>
      <c r="AH704" s="17"/>
    </row>
    <row r="705" ht="15.75" customHeight="1">
      <c r="A705" s="15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  <c r="AG705" s="16"/>
      <c r="AH705" s="17"/>
    </row>
    <row r="706" ht="15.75" customHeight="1">
      <c r="A706" s="15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  <c r="AG706" s="16"/>
      <c r="AH706" s="17"/>
    </row>
    <row r="707" ht="15.75" customHeight="1">
      <c r="A707" s="15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  <c r="AG707" s="16"/>
      <c r="AH707" s="17"/>
    </row>
    <row r="708" ht="15.75" customHeight="1">
      <c r="A708" s="15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  <c r="AG708" s="16"/>
      <c r="AH708" s="17"/>
    </row>
    <row r="709" ht="15.75" customHeight="1">
      <c r="A709" s="15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  <c r="AG709" s="16"/>
      <c r="AH709" s="17"/>
    </row>
    <row r="710" ht="15.75" customHeight="1">
      <c r="A710" s="15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  <c r="AG710" s="16"/>
      <c r="AH710" s="17"/>
    </row>
    <row r="711" ht="15.75" customHeight="1">
      <c r="A711" s="15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  <c r="AG711" s="16"/>
      <c r="AH711" s="17"/>
    </row>
    <row r="712" ht="15.75" customHeight="1">
      <c r="A712" s="15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  <c r="AG712" s="16"/>
      <c r="AH712" s="17"/>
    </row>
    <row r="713" ht="15.75" customHeight="1">
      <c r="A713" s="15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  <c r="AG713" s="16"/>
      <c r="AH713" s="17"/>
    </row>
    <row r="714" ht="15.75" customHeight="1">
      <c r="A714" s="15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  <c r="AG714" s="16"/>
      <c r="AH714" s="17"/>
    </row>
    <row r="715" ht="15.75" customHeight="1">
      <c r="A715" s="15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  <c r="AG715" s="16"/>
      <c r="AH715" s="17"/>
    </row>
    <row r="716" ht="15.75" customHeight="1">
      <c r="A716" s="15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  <c r="AG716" s="16"/>
      <c r="AH716" s="17"/>
    </row>
    <row r="717" ht="15.75" customHeight="1">
      <c r="A717" s="15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  <c r="AG717" s="16"/>
      <c r="AH717" s="17"/>
    </row>
    <row r="718" ht="15.75" customHeight="1">
      <c r="A718" s="15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  <c r="AG718" s="16"/>
      <c r="AH718" s="17"/>
    </row>
    <row r="719" ht="15.75" customHeight="1">
      <c r="A719" s="15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  <c r="AG719" s="16"/>
      <c r="AH719" s="17"/>
    </row>
    <row r="720" ht="15.75" customHeight="1">
      <c r="A720" s="15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  <c r="AG720" s="16"/>
      <c r="AH720" s="17"/>
    </row>
    <row r="721" ht="15.75" customHeight="1">
      <c r="A721" s="15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  <c r="AG721" s="16"/>
      <c r="AH721" s="17"/>
    </row>
    <row r="722" ht="15.75" customHeight="1">
      <c r="A722" s="15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  <c r="AG722" s="16"/>
      <c r="AH722" s="17"/>
    </row>
    <row r="723" ht="15.75" customHeight="1">
      <c r="A723" s="15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  <c r="AG723" s="16"/>
      <c r="AH723" s="17"/>
    </row>
    <row r="724" ht="15.75" customHeight="1">
      <c r="A724" s="15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  <c r="AG724" s="16"/>
      <c r="AH724" s="17"/>
    </row>
    <row r="725" ht="15.75" customHeight="1">
      <c r="A725" s="15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  <c r="AG725" s="16"/>
      <c r="AH725" s="17"/>
    </row>
    <row r="726" ht="15.75" customHeight="1">
      <c r="A726" s="15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  <c r="AG726" s="16"/>
      <c r="AH726" s="17"/>
    </row>
    <row r="727" ht="15.75" customHeight="1">
      <c r="A727" s="15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  <c r="AG727" s="16"/>
      <c r="AH727" s="17"/>
    </row>
    <row r="728" ht="15.75" customHeight="1">
      <c r="A728" s="15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  <c r="AG728" s="16"/>
      <c r="AH728" s="17"/>
    </row>
    <row r="729" ht="15.75" customHeight="1">
      <c r="A729" s="15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  <c r="AG729" s="16"/>
      <c r="AH729" s="17"/>
    </row>
    <row r="730" ht="15.75" customHeight="1">
      <c r="A730" s="15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  <c r="AG730" s="16"/>
      <c r="AH730" s="17"/>
    </row>
    <row r="731" ht="15.75" customHeight="1">
      <c r="A731" s="15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  <c r="AG731" s="16"/>
      <c r="AH731" s="17"/>
    </row>
    <row r="732" ht="15.75" customHeight="1">
      <c r="A732" s="15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  <c r="AG732" s="16"/>
      <c r="AH732" s="17"/>
    </row>
    <row r="733" ht="15.75" customHeight="1">
      <c r="A733" s="15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  <c r="AG733" s="16"/>
      <c r="AH733" s="17"/>
    </row>
    <row r="734" ht="15.75" customHeight="1">
      <c r="A734" s="15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  <c r="AG734" s="16"/>
      <c r="AH734" s="17"/>
    </row>
    <row r="735" ht="15.75" customHeight="1">
      <c r="A735" s="15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  <c r="AG735" s="16"/>
      <c r="AH735" s="17"/>
    </row>
    <row r="736" ht="15.75" customHeight="1">
      <c r="A736" s="15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  <c r="AG736" s="16"/>
      <c r="AH736" s="17"/>
    </row>
    <row r="737" ht="15.75" customHeight="1">
      <c r="A737" s="15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  <c r="AG737" s="16"/>
      <c r="AH737" s="17"/>
    </row>
    <row r="738" ht="15.75" customHeight="1">
      <c r="A738" s="15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  <c r="AG738" s="16"/>
      <c r="AH738" s="17"/>
    </row>
    <row r="739" ht="15.75" customHeight="1">
      <c r="A739" s="15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  <c r="AG739" s="16"/>
      <c r="AH739" s="17"/>
    </row>
    <row r="740" ht="15.75" customHeight="1">
      <c r="A740" s="15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  <c r="AG740" s="16"/>
      <c r="AH740" s="17"/>
    </row>
    <row r="741" ht="15.75" customHeight="1">
      <c r="A741" s="15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  <c r="AG741" s="16"/>
      <c r="AH741" s="17"/>
    </row>
    <row r="742" ht="15.75" customHeight="1">
      <c r="A742" s="15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  <c r="AG742" s="16"/>
      <c r="AH742" s="17"/>
    </row>
    <row r="743" ht="15.75" customHeight="1">
      <c r="A743" s="15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  <c r="AG743" s="16"/>
      <c r="AH743" s="17"/>
    </row>
    <row r="744" ht="15.75" customHeight="1">
      <c r="A744" s="15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  <c r="AG744" s="16"/>
      <c r="AH744" s="17"/>
    </row>
    <row r="745" ht="15.75" customHeight="1">
      <c r="A745" s="15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  <c r="AG745" s="16"/>
      <c r="AH745" s="17"/>
    </row>
    <row r="746" ht="15.75" customHeight="1">
      <c r="A746" s="15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  <c r="AG746" s="16"/>
      <c r="AH746" s="17"/>
    </row>
    <row r="747" ht="15.75" customHeight="1">
      <c r="A747" s="15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  <c r="AG747" s="16"/>
      <c r="AH747" s="17"/>
    </row>
    <row r="748" ht="15.75" customHeight="1">
      <c r="A748" s="15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  <c r="AG748" s="16"/>
      <c r="AH748" s="17"/>
    </row>
    <row r="749" ht="15.75" customHeight="1">
      <c r="A749" s="15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  <c r="AG749" s="16"/>
      <c r="AH749" s="17"/>
    </row>
    <row r="750" ht="15.75" customHeight="1">
      <c r="A750" s="15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  <c r="AG750" s="16"/>
      <c r="AH750" s="17"/>
    </row>
    <row r="751" ht="15.75" customHeight="1">
      <c r="A751" s="15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  <c r="AG751" s="16"/>
      <c r="AH751" s="17"/>
    </row>
    <row r="752" ht="15.75" customHeight="1">
      <c r="A752" s="15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  <c r="AG752" s="16"/>
      <c r="AH752" s="17"/>
    </row>
    <row r="753" ht="15.75" customHeight="1">
      <c r="A753" s="15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  <c r="AG753" s="16"/>
      <c r="AH753" s="17"/>
    </row>
    <row r="754" ht="15.75" customHeight="1">
      <c r="A754" s="15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  <c r="AG754" s="16"/>
      <c r="AH754" s="17"/>
    </row>
    <row r="755" ht="15.75" customHeight="1">
      <c r="A755" s="15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  <c r="AG755" s="16"/>
      <c r="AH755" s="17"/>
    </row>
    <row r="756" ht="15.75" customHeight="1">
      <c r="A756" s="15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  <c r="AG756" s="16"/>
      <c r="AH756" s="17"/>
    </row>
    <row r="757" ht="15.75" customHeight="1">
      <c r="A757" s="15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  <c r="AG757" s="16"/>
      <c r="AH757" s="17"/>
    </row>
    <row r="758" ht="15.75" customHeight="1">
      <c r="A758" s="15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  <c r="AG758" s="16"/>
      <c r="AH758" s="17"/>
    </row>
    <row r="759" ht="15.75" customHeight="1">
      <c r="A759" s="15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  <c r="AG759" s="16"/>
      <c r="AH759" s="17"/>
    </row>
    <row r="760" ht="15.75" customHeight="1">
      <c r="A760" s="15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  <c r="AG760" s="16"/>
      <c r="AH760" s="17"/>
    </row>
    <row r="761" ht="15.75" customHeight="1">
      <c r="A761" s="15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  <c r="AG761" s="16"/>
      <c r="AH761" s="17"/>
    </row>
    <row r="762" ht="15.75" customHeight="1">
      <c r="A762" s="15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  <c r="AG762" s="16"/>
      <c r="AH762" s="17"/>
    </row>
    <row r="763" ht="15.75" customHeight="1">
      <c r="A763" s="15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  <c r="AG763" s="16"/>
      <c r="AH763" s="17"/>
    </row>
    <row r="764" ht="15.75" customHeight="1">
      <c r="A764" s="15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  <c r="AG764" s="16"/>
      <c r="AH764" s="17"/>
    </row>
    <row r="765" ht="15.75" customHeight="1">
      <c r="A765" s="15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  <c r="AG765" s="16"/>
      <c r="AH765" s="17"/>
    </row>
    <row r="766" ht="15.75" customHeight="1">
      <c r="A766" s="15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  <c r="AG766" s="16"/>
      <c r="AH766" s="17"/>
    </row>
    <row r="767" ht="15.75" customHeight="1">
      <c r="A767" s="15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  <c r="AG767" s="16"/>
      <c r="AH767" s="17"/>
    </row>
    <row r="768" ht="15.75" customHeight="1">
      <c r="A768" s="15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  <c r="AG768" s="16"/>
      <c r="AH768" s="17"/>
    </row>
    <row r="769" ht="15.75" customHeight="1">
      <c r="A769" s="15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  <c r="AG769" s="16"/>
      <c r="AH769" s="17"/>
    </row>
    <row r="770" ht="15.75" customHeight="1">
      <c r="A770" s="15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  <c r="AG770" s="16"/>
      <c r="AH770" s="17"/>
    </row>
    <row r="771" ht="15.75" customHeight="1">
      <c r="A771" s="15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  <c r="AG771" s="16"/>
      <c r="AH771" s="17"/>
    </row>
    <row r="772" ht="15.75" customHeight="1">
      <c r="A772" s="15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  <c r="AG772" s="16"/>
      <c r="AH772" s="17"/>
    </row>
    <row r="773" ht="15.75" customHeight="1">
      <c r="A773" s="15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  <c r="AG773" s="16"/>
      <c r="AH773" s="17"/>
    </row>
    <row r="774" ht="15.75" customHeight="1">
      <c r="A774" s="15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  <c r="AG774" s="16"/>
      <c r="AH774" s="17"/>
    </row>
    <row r="775" ht="15.75" customHeight="1">
      <c r="A775" s="15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  <c r="AG775" s="16"/>
      <c r="AH775" s="17"/>
    </row>
    <row r="776" ht="15.75" customHeight="1">
      <c r="A776" s="15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  <c r="AG776" s="16"/>
      <c r="AH776" s="17"/>
    </row>
    <row r="777" ht="15.75" customHeight="1">
      <c r="A777" s="15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  <c r="AG777" s="16"/>
      <c r="AH777" s="17"/>
    </row>
    <row r="778" ht="15.75" customHeight="1">
      <c r="A778" s="15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  <c r="AG778" s="16"/>
      <c r="AH778" s="17"/>
    </row>
    <row r="779" ht="15.75" customHeight="1">
      <c r="A779" s="15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  <c r="AG779" s="16"/>
      <c r="AH779" s="17"/>
    </row>
    <row r="780" ht="15.75" customHeight="1">
      <c r="A780" s="15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  <c r="AG780" s="16"/>
      <c r="AH780" s="17"/>
    </row>
    <row r="781" ht="15.75" customHeight="1">
      <c r="A781" s="15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  <c r="AG781" s="16"/>
      <c r="AH781" s="17"/>
    </row>
    <row r="782" ht="15.75" customHeight="1">
      <c r="A782" s="15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  <c r="AG782" s="16"/>
      <c r="AH782" s="17"/>
    </row>
    <row r="783" ht="15.75" customHeight="1">
      <c r="A783" s="15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  <c r="AG783" s="16"/>
      <c r="AH783" s="17"/>
    </row>
    <row r="784" ht="15.75" customHeight="1">
      <c r="A784" s="15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  <c r="AG784" s="16"/>
      <c r="AH784" s="17"/>
    </row>
    <row r="785" ht="15.75" customHeight="1">
      <c r="A785" s="15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  <c r="AG785" s="16"/>
      <c r="AH785" s="17"/>
    </row>
    <row r="786" ht="15.75" customHeight="1">
      <c r="A786" s="15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  <c r="AG786" s="16"/>
      <c r="AH786" s="17"/>
    </row>
    <row r="787" ht="15.75" customHeight="1">
      <c r="A787" s="15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  <c r="AG787" s="16"/>
      <c r="AH787" s="17"/>
    </row>
    <row r="788" ht="15.75" customHeight="1">
      <c r="A788" s="15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  <c r="AG788" s="16"/>
      <c r="AH788" s="17"/>
    </row>
    <row r="789" ht="15.75" customHeight="1">
      <c r="A789" s="15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  <c r="AG789" s="16"/>
      <c r="AH789" s="17"/>
    </row>
    <row r="790" ht="15.75" customHeight="1">
      <c r="A790" s="15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  <c r="AG790" s="16"/>
      <c r="AH790" s="17"/>
    </row>
    <row r="791" ht="15.75" customHeight="1">
      <c r="A791" s="15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  <c r="AG791" s="16"/>
      <c r="AH791" s="17"/>
    </row>
    <row r="792" ht="15.75" customHeight="1">
      <c r="A792" s="15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  <c r="AG792" s="16"/>
      <c r="AH792" s="17"/>
    </row>
    <row r="793" ht="15.75" customHeight="1">
      <c r="A793" s="15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  <c r="AG793" s="16"/>
      <c r="AH793" s="17"/>
    </row>
    <row r="794" ht="15.75" customHeight="1">
      <c r="A794" s="15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  <c r="AG794" s="16"/>
      <c r="AH794" s="17"/>
    </row>
    <row r="795" ht="15.75" customHeight="1">
      <c r="A795" s="15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  <c r="AG795" s="16"/>
      <c r="AH795" s="17"/>
    </row>
    <row r="796" ht="15.75" customHeight="1">
      <c r="A796" s="15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  <c r="AG796" s="16"/>
      <c r="AH796" s="17"/>
    </row>
    <row r="797" ht="15.75" customHeight="1">
      <c r="A797" s="15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  <c r="AG797" s="16"/>
      <c r="AH797" s="17"/>
    </row>
    <row r="798" ht="15.75" customHeight="1">
      <c r="A798" s="15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  <c r="AG798" s="16"/>
      <c r="AH798" s="17"/>
    </row>
    <row r="799" ht="15.75" customHeight="1">
      <c r="A799" s="15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  <c r="AG799" s="16"/>
      <c r="AH799" s="17"/>
    </row>
    <row r="800" ht="15.75" customHeight="1">
      <c r="A800" s="15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  <c r="AG800" s="16"/>
      <c r="AH800" s="17"/>
    </row>
    <row r="801" ht="15.75" customHeight="1">
      <c r="A801" s="15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  <c r="AG801" s="16"/>
      <c r="AH801" s="17"/>
    </row>
    <row r="802" ht="15.75" customHeight="1">
      <c r="A802" s="15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  <c r="AG802" s="16"/>
      <c r="AH802" s="17"/>
    </row>
    <row r="803" ht="15.75" customHeight="1">
      <c r="A803" s="15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  <c r="AG803" s="16"/>
      <c r="AH803" s="17"/>
    </row>
    <row r="804" ht="15.75" customHeight="1">
      <c r="A804" s="15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  <c r="AG804" s="16"/>
      <c r="AH804" s="17"/>
    </row>
    <row r="805" ht="15.75" customHeight="1">
      <c r="A805" s="15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  <c r="AG805" s="16"/>
      <c r="AH805" s="17"/>
    </row>
    <row r="806" ht="15.75" customHeight="1">
      <c r="A806" s="15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  <c r="AG806" s="16"/>
      <c r="AH806" s="17"/>
    </row>
    <row r="807" ht="15.75" customHeight="1">
      <c r="A807" s="15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  <c r="AG807" s="16"/>
      <c r="AH807" s="17"/>
    </row>
    <row r="808" ht="15.75" customHeight="1">
      <c r="A808" s="15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  <c r="AG808" s="16"/>
      <c r="AH808" s="17"/>
    </row>
    <row r="809" ht="15.75" customHeight="1">
      <c r="A809" s="15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  <c r="AG809" s="16"/>
      <c r="AH809" s="17"/>
    </row>
    <row r="810" ht="15.75" customHeight="1">
      <c r="A810" s="15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  <c r="AG810" s="16"/>
      <c r="AH810" s="17"/>
    </row>
    <row r="811" ht="15.75" customHeight="1">
      <c r="A811" s="15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  <c r="AG811" s="16"/>
      <c r="AH811" s="17"/>
    </row>
    <row r="812" ht="15.75" customHeight="1">
      <c r="A812" s="15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  <c r="AG812" s="16"/>
      <c r="AH812" s="17"/>
    </row>
    <row r="813" ht="15.75" customHeight="1">
      <c r="A813" s="15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  <c r="AG813" s="16"/>
      <c r="AH813" s="17"/>
    </row>
    <row r="814" ht="15.75" customHeight="1">
      <c r="A814" s="15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  <c r="AG814" s="16"/>
      <c r="AH814" s="17"/>
    </row>
    <row r="815" ht="15.75" customHeight="1">
      <c r="A815" s="15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  <c r="AG815" s="16"/>
      <c r="AH815" s="17"/>
    </row>
    <row r="816" ht="15.75" customHeight="1">
      <c r="A816" s="15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  <c r="AG816" s="16"/>
      <c r="AH816" s="17"/>
    </row>
    <row r="817" ht="15.75" customHeight="1">
      <c r="A817" s="15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  <c r="AG817" s="16"/>
      <c r="AH817" s="17"/>
    </row>
    <row r="818" ht="15.75" customHeight="1">
      <c r="A818" s="15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  <c r="AG818" s="16"/>
      <c r="AH818" s="17"/>
    </row>
    <row r="819" ht="15.75" customHeight="1">
      <c r="A819" s="15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  <c r="AG819" s="16"/>
      <c r="AH819" s="17"/>
    </row>
    <row r="820" ht="15.75" customHeight="1">
      <c r="A820" s="15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  <c r="AG820" s="16"/>
      <c r="AH820" s="17"/>
    </row>
    <row r="821" ht="15.75" customHeight="1">
      <c r="A821" s="15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  <c r="AG821" s="16"/>
      <c r="AH821" s="17"/>
    </row>
    <row r="822" ht="15.75" customHeight="1">
      <c r="A822" s="15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  <c r="AG822" s="16"/>
      <c r="AH822" s="17"/>
    </row>
    <row r="823" ht="15.75" customHeight="1">
      <c r="A823" s="15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  <c r="AG823" s="16"/>
      <c r="AH823" s="17"/>
    </row>
    <row r="824" ht="15.75" customHeight="1">
      <c r="A824" s="15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  <c r="AG824" s="16"/>
      <c r="AH824" s="17"/>
    </row>
    <row r="825" ht="15.75" customHeight="1">
      <c r="A825" s="15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  <c r="AG825" s="16"/>
      <c r="AH825" s="17"/>
    </row>
    <row r="826" ht="15.75" customHeight="1">
      <c r="A826" s="15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  <c r="AG826" s="16"/>
      <c r="AH826" s="17"/>
    </row>
    <row r="827" ht="15.75" customHeight="1">
      <c r="A827" s="15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  <c r="AG827" s="16"/>
      <c r="AH827" s="17"/>
    </row>
    <row r="828" ht="15.75" customHeight="1">
      <c r="A828" s="15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  <c r="AG828" s="16"/>
      <c r="AH828" s="17"/>
    </row>
    <row r="829" ht="15.75" customHeight="1">
      <c r="A829" s="15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  <c r="AG829" s="16"/>
      <c r="AH829" s="17"/>
    </row>
    <row r="830" ht="15.75" customHeight="1">
      <c r="A830" s="15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  <c r="AG830" s="16"/>
      <c r="AH830" s="17"/>
    </row>
    <row r="831" ht="15.75" customHeight="1">
      <c r="A831" s="15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  <c r="AG831" s="16"/>
      <c r="AH831" s="17"/>
    </row>
    <row r="832" ht="15.75" customHeight="1">
      <c r="A832" s="15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  <c r="AG832" s="16"/>
      <c r="AH832" s="17"/>
    </row>
    <row r="833" ht="15.75" customHeight="1">
      <c r="A833" s="15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  <c r="AG833" s="16"/>
      <c r="AH833" s="17"/>
    </row>
    <row r="834" ht="15.75" customHeight="1">
      <c r="A834" s="15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  <c r="AG834" s="16"/>
      <c r="AH834" s="17"/>
    </row>
    <row r="835" ht="15.75" customHeight="1">
      <c r="A835" s="15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  <c r="AG835" s="16"/>
      <c r="AH835" s="17"/>
    </row>
    <row r="836" ht="15.75" customHeight="1">
      <c r="A836" s="15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  <c r="AG836" s="16"/>
      <c r="AH836" s="17"/>
    </row>
    <row r="837" ht="15.75" customHeight="1">
      <c r="A837" s="15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  <c r="AG837" s="16"/>
      <c r="AH837" s="17"/>
    </row>
    <row r="838" ht="15.75" customHeight="1">
      <c r="A838" s="15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  <c r="AG838" s="16"/>
      <c r="AH838" s="17"/>
    </row>
    <row r="839" ht="15.75" customHeight="1">
      <c r="A839" s="15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  <c r="AG839" s="16"/>
      <c r="AH839" s="17"/>
    </row>
    <row r="840" ht="15.75" customHeight="1">
      <c r="A840" s="15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  <c r="AG840" s="16"/>
      <c r="AH840" s="17"/>
    </row>
    <row r="841" ht="15.75" customHeight="1">
      <c r="A841" s="15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  <c r="AG841" s="16"/>
      <c r="AH841" s="17"/>
    </row>
    <row r="842" ht="15.75" customHeight="1">
      <c r="A842" s="15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  <c r="AG842" s="16"/>
      <c r="AH842" s="17"/>
    </row>
    <row r="843" ht="15.75" customHeight="1">
      <c r="A843" s="15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  <c r="AG843" s="16"/>
      <c r="AH843" s="17"/>
    </row>
    <row r="844" ht="15.75" customHeight="1">
      <c r="A844" s="15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  <c r="AG844" s="16"/>
      <c r="AH844" s="17"/>
    </row>
    <row r="845" ht="15.75" customHeight="1">
      <c r="A845" s="15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  <c r="AG845" s="16"/>
      <c r="AH845" s="17"/>
    </row>
    <row r="846" ht="15.75" customHeight="1">
      <c r="A846" s="15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  <c r="AG846" s="16"/>
      <c r="AH846" s="17"/>
    </row>
    <row r="847" ht="15.75" customHeight="1">
      <c r="A847" s="15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  <c r="AG847" s="16"/>
      <c r="AH847" s="17"/>
    </row>
    <row r="848" ht="15.75" customHeight="1">
      <c r="A848" s="15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  <c r="AG848" s="16"/>
      <c r="AH848" s="17"/>
    </row>
    <row r="849" ht="15.75" customHeight="1">
      <c r="A849" s="15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  <c r="AG849" s="16"/>
      <c r="AH849" s="17"/>
    </row>
    <row r="850" ht="15.75" customHeight="1">
      <c r="A850" s="15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  <c r="AG850" s="16"/>
      <c r="AH850" s="17"/>
    </row>
    <row r="851" ht="15.75" customHeight="1">
      <c r="A851" s="15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  <c r="AG851" s="16"/>
      <c r="AH851" s="17"/>
    </row>
    <row r="852" ht="15.75" customHeight="1">
      <c r="A852" s="15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  <c r="AG852" s="16"/>
      <c r="AH852" s="17"/>
    </row>
    <row r="853" ht="15.75" customHeight="1">
      <c r="A853" s="15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  <c r="AG853" s="16"/>
      <c r="AH853" s="17"/>
    </row>
    <row r="854" ht="15.75" customHeight="1">
      <c r="A854" s="15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  <c r="AG854" s="16"/>
      <c r="AH854" s="17"/>
    </row>
    <row r="855" ht="15.75" customHeight="1">
      <c r="A855" s="15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  <c r="AG855" s="16"/>
      <c r="AH855" s="17"/>
    </row>
    <row r="856" ht="15.75" customHeight="1">
      <c r="A856" s="15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  <c r="AG856" s="16"/>
      <c r="AH856" s="17"/>
    </row>
    <row r="857" ht="15.75" customHeight="1">
      <c r="A857" s="15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  <c r="AG857" s="16"/>
      <c r="AH857" s="17"/>
    </row>
    <row r="858" ht="15.75" customHeight="1">
      <c r="A858" s="15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  <c r="AG858" s="16"/>
      <c r="AH858" s="17"/>
    </row>
    <row r="859" ht="15.75" customHeight="1">
      <c r="A859" s="15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  <c r="AG859" s="16"/>
      <c r="AH859" s="17"/>
    </row>
    <row r="860" ht="15.75" customHeight="1">
      <c r="A860" s="15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  <c r="AG860" s="16"/>
      <c r="AH860" s="17"/>
    </row>
    <row r="861" ht="15.75" customHeight="1">
      <c r="A861" s="15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  <c r="AG861" s="16"/>
      <c r="AH861" s="17"/>
    </row>
    <row r="862" ht="15.75" customHeight="1">
      <c r="A862" s="15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  <c r="AG862" s="16"/>
      <c r="AH862" s="17"/>
    </row>
    <row r="863" ht="15.75" customHeight="1">
      <c r="A863" s="15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  <c r="AG863" s="16"/>
      <c r="AH863" s="17"/>
    </row>
    <row r="864" ht="15.75" customHeight="1">
      <c r="A864" s="15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  <c r="AG864" s="16"/>
      <c r="AH864" s="17"/>
    </row>
    <row r="865" ht="15.75" customHeight="1">
      <c r="A865" s="15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  <c r="AG865" s="16"/>
      <c r="AH865" s="17"/>
    </row>
    <row r="866" ht="15.75" customHeight="1">
      <c r="A866" s="15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  <c r="AG866" s="16"/>
      <c r="AH866" s="17"/>
    </row>
    <row r="867" ht="15.75" customHeight="1">
      <c r="A867" s="15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  <c r="AG867" s="16"/>
      <c r="AH867" s="17"/>
    </row>
    <row r="868" ht="15.75" customHeight="1">
      <c r="A868" s="15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  <c r="AG868" s="16"/>
      <c r="AH868" s="17"/>
    </row>
    <row r="869" ht="15.75" customHeight="1">
      <c r="A869" s="15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  <c r="AG869" s="16"/>
      <c r="AH869" s="17"/>
    </row>
    <row r="870" ht="15.75" customHeight="1">
      <c r="A870" s="15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  <c r="AG870" s="16"/>
      <c r="AH870" s="17"/>
    </row>
    <row r="871" ht="15.75" customHeight="1">
      <c r="A871" s="15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  <c r="AG871" s="16"/>
      <c r="AH871" s="17"/>
    </row>
    <row r="872" ht="15.75" customHeight="1">
      <c r="A872" s="15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  <c r="AG872" s="16"/>
      <c r="AH872" s="17"/>
    </row>
    <row r="873" ht="15.75" customHeight="1">
      <c r="A873" s="15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  <c r="AG873" s="16"/>
      <c r="AH873" s="17"/>
    </row>
    <row r="874" ht="15.75" customHeight="1">
      <c r="A874" s="15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  <c r="AG874" s="16"/>
      <c r="AH874" s="17"/>
    </row>
    <row r="875" ht="15.75" customHeight="1">
      <c r="A875" s="15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  <c r="AG875" s="16"/>
      <c r="AH875" s="17"/>
    </row>
    <row r="876" ht="15.75" customHeight="1">
      <c r="A876" s="15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  <c r="AG876" s="16"/>
      <c r="AH876" s="17"/>
    </row>
    <row r="877" ht="15.75" customHeight="1">
      <c r="A877" s="15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  <c r="AG877" s="16"/>
      <c r="AH877" s="17"/>
    </row>
    <row r="878" ht="15.75" customHeight="1">
      <c r="A878" s="15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  <c r="AG878" s="16"/>
      <c r="AH878" s="17"/>
    </row>
    <row r="879" ht="15.75" customHeight="1">
      <c r="A879" s="15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  <c r="AG879" s="16"/>
      <c r="AH879" s="17"/>
    </row>
    <row r="880" ht="15.75" customHeight="1">
      <c r="A880" s="15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  <c r="AG880" s="16"/>
      <c r="AH880" s="17"/>
    </row>
    <row r="881" ht="15.75" customHeight="1">
      <c r="A881" s="15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  <c r="AG881" s="16"/>
      <c r="AH881" s="17"/>
    </row>
    <row r="882" ht="15.75" customHeight="1">
      <c r="A882" s="15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  <c r="AG882" s="16"/>
      <c r="AH882" s="17"/>
    </row>
    <row r="883" ht="15.75" customHeight="1">
      <c r="A883" s="15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  <c r="AG883" s="16"/>
      <c r="AH883" s="17"/>
    </row>
    <row r="884" ht="15.75" customHeight="1">
      <c r="A884" s="15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  <c r="AG884" s="16"/>
      <c r="AH884" s="17"/>
    </row>
    <row r="885" ht="15.75" customHeight="1">
      <c r="A885" s="15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  <c r="AG885" s="16"/>
      <c r="AH885" s="17"/>
    </row>
    <row r="886" ht="15.75" customHeight="1">
      <c r="A886" s="15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  <c r="AG886" s="16"/>
      <c r="AH886" s="17"/>
    </row>
    <row r="887" ht="15.75" customHeight="1">
      <c r="A887" s="15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  <c r="AG887" s="16"/>
      <c r="AH887" s="17"/>
    </row>
    <row r="888" ht="15.75" customHeight="1">
      <c r="A888" s="15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  <c r="AG888" s="16"/>
      <c r="AH888" s="17"/>
    </row>
    <row r="889" ht="15.75" customHeight="1">
      <c r="A889" s="15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  <c r="AG889" s="16"/>
      <c r="AH889" s="17"/>
    </row>
    <row r="890" ht="15.75" customHeight="1">
      <c r="A890" s="15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  <c r="AG890" s="16"/>
      <c r="AH890" s="17"/>
    </row>
    <row r="891" ht="15.75" customHeight="1">
      <c r="A891" s="15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  <c r="AG891" s="16"/>
      <c r="AH891" s="17"/>
    </row>
    <row r="892" ht="15.75" customHeight="1">
      <c r="A892" s="15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  <c r="AG892" s="16"/>
      <c r="AH892" s="17"/>
    </row>
    <row r="893" ht="15.75" customHeight="1">
      <c r="A893" s="15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  <c r="AG893" s="16"/>
      <c r="AH893" s="17"/>
    </row>
    <row r="894" ht="15.75" customHeight="1">
      <c r="A894" s="15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  <c r="AG894" s="16"/>
      <c r="AH894" s="17"/>
    </row>
    <row r="895" ht="15.75" customHeight="1">
      <c r="A895" s="15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  <c r="AG895" s="16"/>
      <c r="AH895" s="17"/>
    </row>
    <row r="896" ht="15.75" customHeight="1">
      <c r="A896" s="15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  <c r="AG896" s="16"/>
      <c r="AH896" s="17"/>
    </row>
    <row r="897" ht="15.75" customHeight="1">
      <c r="A897" s="15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  <c r="AG897" s="16"/>
      <c r="AH897" s="17"/>
    </row>
    <row r="898" ht="15.75" customHeight="1">
      <c r="A898" s="15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  <c r="AG898" s="16"/>
      <c r="AH898" s="17"/>
    </row>
    <row r="899" ht="15.75" customHeight="1">
      <c r="A899" s="15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  <c r="AG899" s="16"/>
      <c r="AH899" s="17"/>
    </row>
    <row r="900" ht="15.75" customHeight="1">
      <c r="A900" s="15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  <c r="AG900" s="16"/>
      <c r="AH900" s="17"/>
    </row>
    <row r="901" ht="15.75" customHeight="1">
      <c r="A901" s="15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  <c r="AG901" s="16"/>
      <c r="AH901" s="17"/>
    </row>
    <row r="902" ht="15.75" customHeight="1">
      <c r="A902" s="15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  <c r="AG902" s="16"/>
      <c r="AH902" s="17"/>
    </row>
    <row r="903" ht="15.75" customHeight="1">
      <c r="A903" s="15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  <c r="AG903" s="16"/>
      <c r="AH903" s="17"/>
    </row>
    <row r="904" ht="15.75" customHeight="1">
      <c r="A904" s="15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  <c r="AG904" s="16"/>
      <c r="AH904" s="17"/>
    </row>
    <row r="905" ht="15.75" customHeight="1">
      <c r="A905" s="15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  <c r="AG905" s="16"/>
      <c r="AH905" s="17"/>
    </row>
    <row r="906" ht="15.75" customHeight="1">
      <c r="A906" s="15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  <c r="AG906" s="16"/>
      <c r="AH906" s="17"/>
    </row>
    <row r="907" ht="15.75" customHeight="1">
      <c r="A907" s="15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  <c r="AG907" s="16"/>
      <c r="AH907" s="17"/>
    </row>
    <row r="908" ht="15.75" customHeight="1">
      <c r="A908" s="15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  <c r="AG908" s="16"/>
      <c r="AH908" s="17"/>
    </row>
    <row r="909" ht="15.75" customHeight="1">
      <c r="A909" s="15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  <c r="AG909" s="16"/>
      <c r="AH909" s="17"/>
    </row>
    <row r="910" ht="15.75" customHeight="1">
      <c r="A910" s="15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  <c r="AG910" s="16"/>
      <c r="AH910" s="17"/>
    </row>
    <row r="911" ht="15.75" customHeight="1">
      <c r="A911" s="15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  <c r="AG911" s="16"/>
      <c r="AH911" s="17"/>
    </row>
    <row r="912" ht="15.75" customHeight="1">
      <c r="A912" s="15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  <c r="AG912" s="16"/>
      <c r="AH912" s="17"/>
    </row>
    <row r="913" ht="15.75" customHeight="1">
      <c r="A913" s="15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  <c r="AG913" s="16"/>
      <c r="AH913" s="17"/>
    </row>
    <row r="914" ht="15.75" customHeight="1">
      <c r="A914" s="15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  <c r="AG914" s="16"/>
      <c r="AH914" s="17"/>
    </row>
    <row r="915" ht="15.75" customHeight="1">
      <c r="A915" s="15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  <c r="AG915" s="16"/>
      <c r="AH915" s="17"/>
    </row>
    <row r="916" ht="15.75" customHeight="1">
      <c r="A916" s="15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  <c r="AG916" s="16"/>
      <c r="AH916" s="17"/>
    </row>
    <row r="917" ht="15.75" customHeight="1">
      <c r="A917" s="15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  <c r="AG917" s="16"/>
      <c r="AH917" s="17"/>
    </row>
    <row r="918" ht="15.75" customHeight="1">
      <c r="A918" s="15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  <c r="AG918" s="16"/>
      <c r="AH918" s="17"/>
    </row>
    <row r="919" ht="15.75" customHeight="1">
      <c r="A919" s="15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  <c r="AG919" s="16"/>
      <c r="AH919" s="17"/>
    </row>
    <row r="920" ht="15.75" customHeight="1">
      <c r="A920" s="15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  <c r="AG920" s="16"/>
      <c r="AH920" s="17"/>
    </row>
    <row r="921" ht="15.75" customHeight="1">
      <c r="A921" s="15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  <c r="AG921" s="16"/>
      <c r="AH921" s="17"/>
    </row>
    <row r="922" ht="15.75" customHeight="1">
      <c r="A922" s="15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  <c r="AG922" s="16"/>
      <c r="AH922" s="17"/>
    </row>
    <row r="923" ht="15.75" customHeight="1">
      <c r="A923" s="15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  <c r="AG923" s="16"/>
      <c r="AH923" s="17"/>
    </row>
    <row r="924" ht="15.75" customHeight="1">
      <c r="A924" s="15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  <c r="AG924" s="16"/>
      <c r="AH924" s="17"/>
    </row>
    <row r="925" ht="15.75" customHeight="1">
      <c r="A925" s="15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  <c r="AG925" s="16"/>
      <c r="AH925" s="17"/>
    </row>
    <row r="926" ht="15.75" customHeight="1">
      <c r="A926" s="15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  <c r="AG926" s="16"/>
      <c r="AH926" s="17"/>
    </row>
    <row r="927" ht="15.75" customHeight="1">
      <c r="A927" s="15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  <c r="AG927" s="16"/>
      <c r="AH927" s="17"/>
    </row>
    <row r="928" ht="15.75" customHeight="1">
      <c r="A928" s="15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  <c r="AG928" s="16"/>
      <c r="AH928" s="17"/>
    </row>
    <row r="929" ht="15.75" customHeight="1">
      <c r="A929" s="15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  <c r="AG929" s="16"/>
      <c r="AH929" s="17"/>
    </row>
    <row r="930" ht="15.75" customHeight="1">
      <c r="A930" s="15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  <c r="AG930" s="16"/>
      <c r="AH930" s="17"/>
    </row>
    <row r="931" ht="15.75" customHeight="1">
      <c r="A931" s="15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  <c r="AG931" s="16"/>
      <c r="AH931" s="17"/>
    </row>
    <row r="932" ht="15.75" customHeight="1">
      <c r="A932" s="15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  <c r="AG932" s="16"/>
      <c r="AH932" s="17"/>
    </row>
    <row r="933" ht="15.75" customHeight="1">
      <c r="A933" s="15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  <c r="AG933" s="16"/>
      <c r="AH933" s="17"/>
    </row>
    <row r="934" ht="15.75" customHeight="1">
      <c r="A934" s="15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  <c r="AG934" s="16"/>
      <c r="AH934" s="17"/>
    </row>
    <row r="935" ht="15.75" customHeight="1">
      <c r="A935" s="15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  <c r="AG935" s="16"/>
      <c r="AH935" s="17"/>
    </row>
    <row r="936" ht="15.75" customHeight="1">
      <c r="A936" s="15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  <c r="AG936" s="16"/>
      <c r="AH936" s="17"/>
    </row>
    <row r="937" ht="15.75" customHeight="1">
      <c r="A937" s="15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  <c r="AG937" s="16"/>
      <c r="AH937" s="17"/>
    </row>
    <row r="938" ht="15.75" customHeight="1">
      <c r="A938" s="15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  <c r="AG938" s="16"/>
      <c r="AH938" s="17"/>
    </row>
    <row r="939" ht="15.75" customHeight="1">
      <c r="A939" s="15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  <c r="AG939" s="16"/>
      <c r="AH939" s="17"/>
    </row>
    <row r="940" ht="15.75" customHeight="1">
      <c r="A940" s="15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  <c r="AG940" s="16"/>
      <c r="AH940" s="17"/>
    </row>
    <row r="941" ht="15.75" customHeight="1">
      <c r="A941" s="15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  <c r="AG941" s="16"/>
      <c r="AH941" s="17"/>
    </row>
    <row r="942" ht="15.75" customHeight="1">
      <c r="A942" s="15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  <c r="AG942" s="16"/>
      <c r="AH942" s="17"/>
    </row>
    <row r="943" ht="15.75" customHeight="1">
      <c r="A943" s="15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  <c r="AG943" s="16"/>
      <c r="AH943" s="17"/>
    </row>
    <row r="944" ht="15.75" customHeight="1">
      <c r="A944" s="15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  <c r="AG944" s="16"/>
      <c r="AH944" s="17"/>
    </row>
    <row r="945" ht="15.75" customHeight="1">
      <c r="A945" s="15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  <c r="AG945" s="16"/>
      <c r="AH945" s="17"/>
    </row>
    <row r="946" ht="15.75" customHeight="1">
      <c r="A946" s="15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  <c r="AG946" s="16"/>
      <c r="AH946" s="17"/>
    </row>
    <row r="947" ht="15.75" customHeight="1">
      <c r="A947" s="15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  <c r="AG947" s="16"/>
      <c r="AH947" s="17"/>
    </row>
    <row r="948" ht="15.75" customHeight="1">
      <c r="A948" s="15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  <c r="AG948" s="16"/>
      <c r="AH948" s="17"/>
    </row>
    <row r="949" ht="15.75" customHeight="1">
      <c r="A949" s="15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  <c r="AG949" s="16"/>
      <c r="AH949" s="17"/>
    </row>
    <row r="950" ht="15.75" customHeight="1">
      <c r="A950" s="15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  <c r="AG950" s="16"/>
      <c r="AH950" s="17"/>
    </row>
    <row r="951" ht="15.75" customHeight="1">
      <c r="A951" s="15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  <c r="AG951" s="16"/>
      <c r="AH951" s="17"/>
    </row>
    <row r="952" ht="15.75" customHeight="1">
      <c r="A952" s="15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  <c r="AG952" s="16"/>
      <c r="AH952" s="17"/>
    </row>
    <row r="953" ht="15.75" customHeight="1">
      <c r="A953" s="15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  <c r="AG953" s="16"/>
      <c r="AH953" s="17"/>
    </row>
    <row r="954" ht="15.75" customHeight="1">
      <c r="A954" s="15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  <c r="AG954" s="16"/>
      <c r="AH954" s="17"/>
    </row>
    <row r="955" ht="15.75" customHeight="1">
      <c r="A955" s="15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  <c r="AG955" s="16"/>
      <c r="AH955" s="17"/>
    </row>
    <row r="956" ht="15.75" customHeight="1">
      <c r="A956" s="15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  <c r="AG956" s="16"/>
      <c r="AH956" s="17"/>
    </row>
    <row r="957" ht="15.75" customHeight="1">
      <c r="A957" s="15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  <c r="AG957" s="16"/>
      <c r="AH957" s="17"/>
    </row>
    <row r="958" ht="15.75" customHeight="1">
      <c r="A958" s="15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  <c r="AG958" s="16"/>
      <c r="AH958" s="17"/>
    </row>
    <row r="959" ht="15.75" customHeight="1">
      <c r="A959" s="15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  <c r="AG959" s="16"/>
      <c r="AH959" s="17"/>
    </row>
    <row r="960" ht="15.75" customHeight="1">
      <c r="A960" s="15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  <c r="AG960" s="16"/>
      <c r="AH960" s="17"/>
    </row>
    <row r="961" ht="15.75" customHeight="1">
      <c r="A961" s="15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  <c r="AG961" s="16"/>
      <c r="AH961" s="17"/>
    </row>
    <row r="962" ht="15.75" customHeight="1">
      <c r="A962" s="15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  <c r="AG962" s="16"/>
      <c r="AH962" s="17"/>
    </row>
    <row r="963" ht="15.75" customHeight="1">
      <c r="A963" s="15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  <c r="AG963" s="16"/>
      <c r="AH963" s="17"/>
    </row>
    <row r="964" ht="15.75" customHeight="1">
      <c r="A964" s="15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  <c r="AG964" s="16"/>
      <c r="AH964" s="17"/>
    </row>
    <row r="965" ht="15.75" customHeight="1">
      <c r="A965" s="15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  <c r="AG965" s="16"/>
      <c r="AH965" s="17"/>
    </row>
    <row r="966" ht="15.75" customHeight="1">
      <c r="A966" s="15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  <c r="AG966" s="16"/>
      <c r="AH966" s="17"/>
    </row>
    <row r="967" ht="15.75" customHeight="1">
      <c r="A967" s="15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  <c r="AG967" s="16"/>
      <c r="AH967" s="17"/>
    </row>
    <row r="968" ht="15.75" customHeight="1">
      <c r="A968" s="15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  <c r="AG968" s="16"/>
      <c r="AH968" s="17"/>
    </row>
    <row r="969" ht="15.75" customHeight="1">
      <c r="A969" s="15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  <c r="AG969" s="16"/>
      <c r="AH969" s="17"/>
    </row>
    <row r="970" ht="15.75" customHeight="1">
      <c r="A970" s="15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  <c r="AG970" s="16"/>
      <c r="AH970" s="17"/>
    </row>
    <row r="971" ht="15.75" customHeight="1">
      <c r="A971" s="15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  <c r="AG971" s="16"/>
      <c r="AH971" s="17"/>
    </row>
    <row r="972" ht="15.75" customHeight="1">
      <c r="A972" s="15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  <c r="AG972" s="16"/>
      <c r="AH972" s="17"/>
    </row>
    <row r="973" ht="15.75" customHeight="1">
      <c r="A973" s="15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  <c r="AG973" s="16"/>
      <c r="AH973" s="17"/>
    </row>
    <row r="974" ht="15.75" customHeight="1">
      <c r="A974" s="15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  <c r="AG974" s="16"/>
      <c r="AH974" s="17"/>
    </row>
    <row r="975" ht="15.75" customHeight="1">
      <c r="A975" s="15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  <c r="AG975" s="16"/>
      <c r="AH975" s="17"/>
    </row>
    <row r="976" ht="15.75" customHeight="1">
      <c r="A976" s="15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  <c r="AG976" s="16"/>
      <c r="AH976" s="17"/>
    </row>
    <row r="977" ht="15.75" customHeight="1">
      <c r="A977" s="15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  <c r="AG977" s="16"/>
      <c r="AH977" s="17"/>
    </row>
    <row r="978" ht="15.75" customHeight="1">
      <c r="A978" s="15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  <c r="AG978" s="16"/>
      <c r="AH978" s="17"/>
    </row>
    <row r="979" ht="15.75" customHeight="1">
      <c r="A979" s="15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  <c r="AG979" s="16"/>
      <c r="AH979" s="17"/>
    </row>
    <row r="980" ht="15.75" customHeight="1">
      <c r="A980" s="15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  <c r="AG980" s="16"/>
      <c r="AH980" s="17"/>
    </row>
    <row r="981" ht="15.75" customHeight="1">
      <c r="A981" s="15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  <c r="AG981" s="16"/>
      <c r="AH981" s="17"/>
    </row>
    <row r="982" ht="15.75" customHeight="1">
      <c r="A982" s="15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  <c r="AG982" s="16"/>
      <c r="AH982" s="17"/>
    </row>
    <row r="983" ht="15.75" customHeight="1">
      <c r="A983" s="15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  <c r="AG983" s="16"/>
      <c r="AH983" s="17"/>
    </row>
    <row r="984" ht="15.75" customHeight="1">
      <c r="A984" s="15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  <c r="AG984" s="16"/>
      <c r="AH984" s="17"/>
    </row>
    <row r="985" ht="15.75" customHeight="1">
      <c r="A985" s="15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  <c r="AG985" s="16"/>
      <c r="AH985" s="17"/>
    </row>
    <row r="986" ht="15.75" customHeight="1">
      <c r="A986" s="15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  <c r="AG986" s="16"/>
      <c r="AH986" s="17"/>
    </row>
    <row r="987" ht="15.75" customHeight="1">
      <c r="A987" s="15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  <c r="AG987" s="16"/>
      <c r="AH987" s="17"/>
    </row>
    <row r="988" ht="15.75" customHeight="1">
      <c r="A988" s="15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  <c r="AG988" s="16"/>
      <c r="AH988" s="17"/>
    </row>
    <row r="989" ht="15.75" customHeight="1">
      <c r="A989" s="15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  <c r="AG989" s="16"/>
      <c r="AH989" s="17"/>
    </row>
    <row r="990" ht="15.75" customHeight="1">
      <c r="A990" s="15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  <c r="AG990" s="16"/>
      <c r="AH990" s="17"/>
    </row>
    <row r="991" ht="15.75" customHeight="1">
      <c r="A991" s="15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  <c r="AG991" s="16"/>
      <c r="AH991" s="17"/>
    </row>
    <row r="992" ht="15.75" customHeight="1">
      <c r="A992" s="15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  <c r="AG992" s="16"/>
      <c r="AH992" s="17"/>
    </row>
    <row r="993" ht="15.75" customHeight="1">
      <c r="A993" s="15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  <c r="AG993" s="16"/>
      <c r="AH993" s="17"/>
    </row>
    <row r="994" ht="15.75" customHeight="1">
      <c r="A994" s="15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  <c r="AG994" s="16"/>
      <c r="AH994" s="17"/>
    </row>
    <row r="995" ht="15.75" customHeight="1">
      <c r="A995" s="15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  <c r="AG995" s="16"/>
      <c r="AH995" s="17"/>
    </row>
    <row r="996" ht="15.75" customHeight="1">
      <c r="A996" s="15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  <c r="AG996" s="16"/>
      <c r="AH996" s="17"/>
    </row>
    <row r="997" ht="15.75" customHeight="1">
      <c r="A997" s="15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  <c r="AG997" s="16"/>
      <c r="AH997" s="17"/>
    </row>
    <row r="998" ht="15.75" customHeight="1">
      <c r="A998" s="15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  <c r="AG998" s="16"/>
      <c r="AH998" s="17"/>
    </row>
    <row r="999" ht="15.75" customHeight="1">
      <c r="A999" s="15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  <c r="AG999" s="16"/>
      <c r="AH999" s="17"/>
    </row>
    <row r="1000" ht="15.75" customHeight="1">
      <c r="A1000" s="77"/>
      <c r="B1000" s="78"/>
      <c r="C1000" s="78"/>
      <c r="D1000" s="78"/>
      <c r="E1000" s="78"/>
      <c r="F1000" s="78"/>
      <c r="G1000" s="78"/>
      <c r="H1000" s="78"/>
      <c r="I1000" s="78"/>
      <c r="J1000" s="78"/>
      <c r="K1000" s="78"/>
      <c r="L1000" s="78"/>
      <c r="M1000" s="78"/>
      <c r="N1000" s="78"/>
      <c r="O1000" s="78"/>
      <c r="P1000" s="78"/>
      <c r="Q1000" s="78"/>
      <c r="R1000" s="78"/>
      <c r="S1000" s="78"/>
      <c r="T1000" s="78"/>
      <c r="U1000" s="78"/>
      <c r="V1000" s="78"/>
      <c r="W1000" s="78"/>
      <c r="X1000" s="78"/>
      <c r="Y1000" s="78"/>
      <c r="Z1000" s="78"/>
      <c r="AA1000" s="78"/>
      <c r="AB1000" s="78"/>
      <c r="AC1000" s="78"/>
      <c r="AD1000" s="78"/>
      <c r="AE1000" s="78"/>
      <c r="AF1000" s="78"/>
      <c r="AG1000" s="78"/>
      <c r="AH1000" s="79"/>
    </row>
  </sheetData>
  <mergeCells count="24">
    <mergeCell ref="C2:E2"/>
    <mergeCell ref="G2:H2"/>
    <mergeCell ref="B37:H37"/>
    <mergeCell ref="I37:J37"/>
    <mergeCell ref="B41:G41"/>
    <mergeCell ref="J41:K41"/>
    <mergeCell ref="I2:J2"/>
    <mergeCell ref="K2:K3"/>
    <mergeCell ref="L2:M2"/>
    <mergeCell ref="O2:P2"/>
    <mergeCell ref="Q2:R2"/>
    <mergeCell ref="S2:T2"/>
    <mergeCell ref="U2:W2"/>
    <mergeCell ref="X2:X3"/>
    <mergeCell ref="Y2:Y3"/>
    <mergeCell ref="Z2:Z3"/>
    <mergeCell ref="A1:A3"/>
    <mergeCell ref="B1:B2"/>
    <mergeCell ref="C1:E1"/>
    <mergeCell ref="G1:K1"/>
    <mergeCell ref="L1:R1"/>
    <mergeCell ref="S1:X1"/>
    <mergeCell ref="Y1:AH1"/>
    <mergeCell ref="AA2:AH2"/>
  </mergeCells>
  <pageMargins left="0.7" right="0.7" top="0.75" bottom="0.75" header="0" footer="0"/>
  <pageSetup firstPageNumber="1" fitToHeight="1" fitToWidth="1" scale="66" useFirstPageNumber="0" orientation="landscape" pageOrder="downThenOver"/>
  <headerFooter>
    <oddFooter>&amp;R&amp;"Calibri,Regular"&amp;11&amp;K000000December 2026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